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D1B3D305-A412-4C54-9CC6-8BFAEF30CC57}" xr6:coauthVersionLast="47" xr6:coauthVersionMax="47" xr10:uidLastSave="{00000000-0000-0000-0000-000000000000}"/>
  <bookViews>
    <workbookView xWindow="-108" yWindow="-108" windowWidth="23256" windowHeight="13896" tabRatio="6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E34" i="10"/>
  <c r="U34" i="10"/>
  <c r="U35" i="10" s="1"/>
  <c r="C34" i="10"/>
  <c r="U36" i="10" l="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<sst xmlns="http://schemas.openxmlformats.org/spreadsheetml/2006/main" count="1081" uniqueCount="570">
  <si>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</si>
  <si>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</si>
  <si>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</si>
  <si>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</si>
  <si>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</si>
  <si>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</si>
  <si>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</si>
  <si>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</si>
  <si>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</si>
  <si>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</si>
  <si>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</si>
  <si>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</si>
  <si>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</si>
  <si>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</si>
  <si>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</si>
  <si>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</si>
  <si>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</si>
  <si>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</si>
  <si>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</si>
  <si>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</si>
  <si>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</si>
  <si>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</si>
  <si>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</si>
  <si>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</si>
  <si>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</si>
  <si>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</si>
  <si>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</si>
  <si>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</si>
  <si>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</si>
  <si>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</si>
  <si>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</si>
  <si>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</si>
  <si>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</si>
  <si>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</si>
  <si>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</si>
  <si>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</si>
  <si>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</si>
  <si>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</si>
  <si>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</si>
  <si>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</si>
  <si>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</si>
  <si>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</si>
  <si>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</si>
  <si>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</si>
  <si>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</si>
  <si>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</si>
  <si>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</si>
  <si>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</si>
  <si>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</si>
  <si>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</si>
  <si>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</si>
  <si>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</si>
  <si>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</si>
  <si>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</si>
  <si>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</si>
  <si>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</si>
  <si>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</si>
  <si>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</si>
  <si>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</si>
  <si>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</si>
  <si>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</si>
  <si>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</si>
  <si>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</si>
  <si>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</si>
  <si>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</si>
  <si>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</si>
  <si>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</si>
  <si>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</si>
  <si>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</si>
  <si>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</si>
  <si>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</si>
  <si>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</si>
  <si>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</si>
  <si>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</si>
  <si>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</si>
  <si>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</si>
  <si>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</si>
  <si>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</si>
  <si>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</si>
  <si>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</si>
  <si>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</si>
  <si>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</si>
  <si>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</si>
  <si>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</si>
  <si>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</si>
  <si>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</si>
  <si>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</si>
  <si>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</si>
  <si>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</si>
  <si>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</si>
  <si>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</si>
  <si>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</si>
  <si>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</si>
  <si>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</si>
  <si>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貝塚市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</si>
  <si>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</si>
  <si>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</si>
  <si>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</si>
  <si>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</si>
  <si>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</si>
  <si>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</si>
  <si>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</si>
  <si>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</si>
  <si>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</si>
  <si>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</si>
  <si>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</si>
  <si>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</si>
  <si>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</si>
  <si>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</si>
  <si>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</si>
  <si>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</si>
  <si>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</si>
  <si>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</si>
  <si>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</si>
  <si>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</si>
  <si>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</si>
  <si>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</si>
  <si>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</si>
  <si>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</si>
  <si>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</si>
  <si>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</si>
  <si>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</si>
  <si>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</si>
  <si>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</si>
  <si>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</si>
  <si>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</si>
  <si>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</si>
  <si>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</si>
  <si>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</si>
  <si>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</si>
  <si>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</si>
  <si>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</si>
  <si>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</si>
  <si>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</si>
  <si>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</si>
  <si>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</si>
  <si>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</si>
  <si>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</si>
  <si>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</si>
  <si>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</si>
  <si>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</si>
  <si>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</si>
  <si>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</si>
  <si>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</si>
  <si>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</si>
  <si>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</si>
  <si>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</si>
  <si>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</si>
  <si>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</si>
  <si>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</si>
  <si>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</si>
  <si>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</si>
  <si>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</si>
  <si>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</si>
  <si>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</si>
  <si>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</si>
  <si>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</si>
  <si>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</si>
  <si>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</si>
  <si>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</si>
  <si>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</si>
  <si>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</si>
  <si>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</si>
  <si>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</si>
  <si>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</si>
  <si>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</si>
  <si>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</si>
  <si>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</si>
  <si>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</si>
  <si>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</si>
  <si>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</si>
  <si>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</si>
  <si>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</si>
  <si>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</si>
  <si>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</si>
  <si>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</si>
  <si>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</si>
  <si>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</si>
  <si>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</si>
  <si>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</si>
  <si>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</si>
  <si>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</si>
  <si>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</si>
  <si>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</si>
  <si>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</si>
  <si>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</si>
  <si>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</si>
  <si>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</si>
  <si>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</si>
  <si>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</si>
  <si>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</si>
  <si>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</si>
  <si>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</si>
  <si>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</si>
  <si>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</si>
  <si>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</si>
  <si>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</si>
  <si>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</si>
  <si>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</si>
  <si>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</si>
  <si>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</si>
  <si>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</si>
  <si>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</si>
  <si>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大阪府貝塚市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</si>
  <si>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</si>
  <si>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</si>
  <si>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</si>
  <si>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</si>
  <si>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</si>
  <si>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</si>
  <si>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</si>
  <si>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</si>
  <si>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</si>
  <si>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</si>
  <si>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</si>
  <si>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</si>
  <si>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</si>
  <si>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</si>
  <si>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</si>
  <si>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</si>
  <si>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</si>
  <si>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</si>
  <si>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</si>
  <si>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</si>
  <si>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</si>
  <si>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</si>
  <si>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</si>
  <si>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</si>
  <si>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</si>
  <si>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</si>
  <si>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</si>
  <si>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</si>
  <si>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</si>
  <si>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</si>
  <si>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</si>
  <si>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</si>
  <si>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</si>
  <si>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</si>
  <si>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</si>
  <si>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</si>
  <si>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</si>
  <si>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</si>
  <si>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</si>
  <si>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</si>
  <si>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</si>
  <si>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</si>
  <si>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</si>
  <si>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</si>
  <si>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</si>
  <si>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</si>
  <si>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</si>
  <si>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</si>
  <si>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</si>
  <si>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</si>
  <si>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</si>
  <si>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</si>
  <si>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</si>
  <si>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</si>
  <si>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</si>
  <si>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</si>
  <si>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</si>
  <si>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</si>
  <si>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</si>
  <si>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</si>
  <si>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</si>
  <si>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</si>
  <si>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</si>
  <si>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</si>
  <si>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</si>
  <si>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</si>
  <si>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</si>
  <si>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</si>
  <si>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</si>
  <si>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</si>
  <si>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</si>
  <si>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</si>
  <si>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</si>
  <si>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</si>
  <si>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</si>
  <si>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</si>
  <si>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</si>
  <si>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</si>
  <si>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</si>
  <si>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</si>
  <si>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</si>
  <si>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</si>
  <si>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</si>
  <si>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</si>
  <si>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</si>
  <si>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</si>
  <si>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</si>
  <si>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</si>
  <si>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</si>
  <si>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</si>
  <si>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</si>
  <si>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</si>
  <si>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</si>
  <si>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</si>
  <si>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</si>
  <si>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</si>
  <si>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</si>
  <si>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</si>
  <si>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</si>
  <si>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</si>
  <si>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</si>
  <si>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</si>
  <si>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</si>
  <si>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</si>
  <si>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</si>
  <si>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</si>
  <si>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</si>
  <si>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</si>
  <si>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</si>
  <si>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</si>
  <si>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</si>
  <si>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</si>
  <si>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</si>
  <si>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</si>
  <si>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</si>
  <si>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</si>
  <si>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</si>
  <si>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</si>
  <si>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</si>
  <si>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</si>
  <si>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</si>
  <si>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</si>
  <si>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</si>
  <si>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</si>
  <si>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</si>
  <si>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</si>
  <si>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</si>
  <si>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</si>
  <si>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</si>
  <si>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</si>
  <si>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</si>
  <si>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</si>
  <si>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</si>
  <si>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</si>
  <si>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</si>
  <si>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</si>
  <si>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</si>
  <si>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</si>
  <si>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</si>
  <si>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</si>
  <si>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</si>
  <si>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</si>
  <si>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</si>
  <si>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</si>
  <si>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</si>
  <si>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</si>
  <si>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</si>
  <si>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</si>
  <si>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</si>
  <si>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</si>
  <si>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大阪府貝塚市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</si>
  <si>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</si>
  <si>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</si>
  <si>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</si>
  <si>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</si>
  <si>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</si>
  <si>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</si>
  <si>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</si>
  <si>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</si>
  <si>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</si>
  <si>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</si>
  <si>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</si>
  <si>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</si>
  <si>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</si>
  <si>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</si>
  <si>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</si>
  <si>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</si>
  <si>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</si>
  <si>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</si>
  <si>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</si>
  <si>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</si>
  <si>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</si>
  <si>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</si>
  <si>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</si>
  <si>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</si>
  <si>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</si>
  <si>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</si>
  <si>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</si>
  <si>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</si>
  <si>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</si>
  <si>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</si>
  <si>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</si>
  <si>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</si>
  <si>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</si>
  <si>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</si>
  <si>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</si>
  <si>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</si>
  <si>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</si>
  <si>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</si>
  <si>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</si>
  <si>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</si>
  <si>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</si>
  <si>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</si>
  <si>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</si>
  <si>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</si>
  <si>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</si>
  <si>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</si>
  <si>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</si>
  <si>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</si>
  <si>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</si>
  <si>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</si>
  <si>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</si>
  <si>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</si>
  <si>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</si>
  <si>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</si>
  <si>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</si>
  <si>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</si>
  <si>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</si>
  <si>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</si>
  <si>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</si>
  <si>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</si>
  <si>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</si>
  <si>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</si>
  <si>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</si>
  <si>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</si>
  <si>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</si>
  <si>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</si>
  <si>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</si>
  <si>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</si>
  <si>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</si>
  <si>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</si>
  <si>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</si>
  <si>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</si>
  <si>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</si>
  <si>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</si>
  <si>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</si>
  <si>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</si>
  <si>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</si>
  <si>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</si>
  <si>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</si>
  <si>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</si>
  <si>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</si>
  <si>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</si>
  <si>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</si>
  <si>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</si>
  <si>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</si>
  <si>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</si>
  <si>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</si>
  <si>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</si>
  <si>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</si>
  <si>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</si>
  <si>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</si>
  <si>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</si>
  <si>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</si>
  <si>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</si>
  <si>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</si>
  <si>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</si>
  <si>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</si>
  <si>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</si>
  <si>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</si>
  <si>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</si>
  <si>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</si>
  <si>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</si>
  <si>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</si>
  <si>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</si>
  <si>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</si>
  <si>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</si>
  <si>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</si>
  <si>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</si>
  <si>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</si>
  <si>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</si>
  <si>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</si>
  <si>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</si>
  <si>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</si>
  <si>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</si>
  <si>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</si>
  <si>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</si>
  <si>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</si>
  <si>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</si>
  <si>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</si>
  <si>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</si>
  <si>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</si>
  <si>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</si>
  <si>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</si>
  <si>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</si>
  <si>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</si>
  <si>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</si>
  <si>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</si>
  <si>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</si>
  <si>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</si>
  <si>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</si>
  <si>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</si>
  <si>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</si>
  <si>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</si>
  <si>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</si>
  <si>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</si>
  <si>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</si>
  <si>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</si>
  <si>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</si>
  <si>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</si>
  <si>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</si>
  <si>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</si>
  <si>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</si>
  <si>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</si>
  <si>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</si>
  <si>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</si>
  <si>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</si>
  <si>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</si>
  <si>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</si>
  <si>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</si>
  <si>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</si>
  <si>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</si>
  <si>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</si>
  <si>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</si>
  <si>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</si>
  <si>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</si>
  <si>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</si>
  <si>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</si>
  <si>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</si>
  <si>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</si>
  <si>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</si>
  <si>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</si>
  <si>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</si>
  <si>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</si>
  <si>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</si>
  <si>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</si>
  <si>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</si>
  <si>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</si>
  <si>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</si>
  <si>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</si>
  <si>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</si>
  <si>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</si>
  <si>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</si>
  <si>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</si>
  <si>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</si>
  <si>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</si>
  <si>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</si>
  <si>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病院事業会計</t>
  </si>
  <si>
    <t>▲ 2.05</t>
  </si>
  <si>
    <t>▲ 0.32</t>
  </si>
  <si>
    <t>国民健康保険事業特別会計</t>
  </si>
  <si>
    <t>一般会計</t>
  </si>
  <si>
    <t>下水道事業会計</t>
  </si>
  <si>
    <t>後期高齢者医療事業特別会計</t>
  </si>
  <si>
    <t>介護保険事業特別会計</t>
  </si>
  <si>
    <t>その他会計（赤字）</t>
  </si>
  <si>
    <t>その他会計（黒字）</t>
  </si>
  <si>
    <t>R01</t>
    <phoneticPr fontId="5"/>
  </si>
  <si>
    <t>R02</t>
    <phoneticPr fontId="5"/>
  </si>
  <si>
    <t>R03</t>
    <phoneticPr fontId="5"/>
  </si>
  <si>
    <t>R04</t>
    <phoneticPr fontId="5"/>
  </si>
  <si>
    <t>R05</t>
    <phoneticPr fontId="5"/>
  </si>
  <si>
    <t>-</t>
    <phoneticPr fontId="2"/>
  </si>
  <si>
    <t>岸和田市貝塚市清掃施設組合</t>
    <rPh sb="0" eb="4">
      <t>キシワダシ</t>
    </rPh>
    <rPh sb="4" eb="7">
      <t>カイヅカシ</t>
    </rPh>
    <rPh sb="7" eb="9">
      <t>セイソウ</t>
    </rPh>
    <rPh sb="9" eb="11">
      <t>シセツ</t>
    </rPh>
    <rPh sb="11" eb="13">
      <t>クミアイ</t>
    </rPh>
    <phoneticPr fontId="10"/>
  </si>
  <si>
    <t>大阪府後期高齢者医療広域連合（一般会計）</t>
    <rPh sb="0" eb="3">
      <t>オオサカフ</t>
    </rPh>
    <rPh sb="3" eb="5">
      <t>コウキ</t>
    </rPh>
    <rPh sb="5" eb="8">
      <t>コウレイシャ</t>
    </rPh>
    <rPh sb="8" eb="10">
      <t>イリョウ</t>
    </rPh>
    <rPh sb="10" eb="12">
      <t>コウイキ</t>
    </rPh>
    <rPh sb="12" eb="14">
      <t>レンゴウ</t>
    </rPh>
    <phoneticPr fontId="10"/>
  </si>
  <si>
    <t>大阪府後期高齢者医療広域連合（後期高齢者医療特別会計）</t>
    <phoneticPr fontId="10"/>
  </si>
  <si>
    <t>大阪広域水道企業団（水道事業会計（水道用水供給事業））</t>
    <phoneticPr fontId="10"/>
  </si>
  <si>
    <t>大阪広域水道企業団（工業用水道事業会計）</t>
    <phoneticPr fontId="10"/>
  </si>
  <si>
    <t>大阪府都市ボートレース企業団</t>
    <rPh sb="0" eb="3">
      <t>オオサカフ</t>
    </rPh>
    <rPh sb="3" eb="5">
      <t>トシ</t>
    </rPh>
    <rPh sb="11" eb="13">
      <t>キギョウ</t>
    </rPh>
    <rPh sb="13" eb="14">
      <t>ダン</t>
    </rPh>
    <phoneticPr fontId="10"/>
  </si>
  <si>
    <t>貝塚市文化振興事業団</t>
    <phoneticPr fontId="2"/>
  </si>
  <si>
    <t>公共施設等整備基金</t>
    <phoneticPr fontId="5"/>
  </si>
  <si>
    <t>ふるさと応援基金</t>
    <phoneticPr fontId="2"/>
  </si>
  <si>
    <t>地域福祉基金</t>
    <phoneticPr fontId="2"/>
  </si>
  <si>
    <t>地域公共交通活用促進基金</t>
    <phoneticPr fontId="2"/>
  </si>
  <si>
    <t>職員退職手当基金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</si>
  <si>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</si>
  <si>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</si>
  <si>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４年度の新庁舎整備事業の完了に伴い、有形固定資産減価償却率は類似団体よりもやや低い水準まで低下したが、その一方で新庁舎整備の建設費の割賦払い分を債務負担行為に基づく支出予定額（PFI事業に係るもの）として算入しているため、将来負担比率が類似団体と比較して高い水準にある。
　また、現在公共施設等総合管理計画に基づき、隣保館等の集約化を予定している一方で、依然として老朽化した建物が多数存在するため、有形固定資産減価償却率は今後上昇傾向にあると予測される。
　今後も引き続き、公共建築物の更新や長寿命化、統合、転用、除却等も含めた対策が必要であると考える。</t>
    <rPh sb="1" eb="3">
      <t>レイワ</t>
    </rPh>
    <rPh sb="4" eb="6">
      <t>ネンド</t>
    </rPh>
    <rPh sb="15" eb="17">
      <t>カンリョウ</t>
    </rPh>
    <rPh sb="18" eb="19">
      <t>トモナ</t>
    </rPh>
    <rPh sb="121" eb="125">
      <t>ルイジダンタイ</t>
    </rPh>
    <rPh sb="126" eb="128">
      <t>ヒカク</t>
    </rPh>
    <rPh sb="130" eb="131">
      <t>タカ</t>
    </rPh>
    <rPh sb="132" eb="134">
      <t>スイジュン</t>
    </rPh>
    <rPh sb="193" eb="197">
      <t>タスウソンザイ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</si>
  <si>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</si>
  <si>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</si>
  <si>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</si>
  <si>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</si>
  <si>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</si>
  <si>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</si>
  <si>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実質公債費比率は類似団体と比較して低い水準にあり、近年同程度の数値で推移しているが、将来負担比率については減少傾向にある。
将来負担率が減少した主な要因としては、財政調整基金を231,000千円積み立てたことにより、充当可能基金が増加した点、岸和田市貝塚市清掃施設組合のごみ処理施設建設事業に係る地方債の償還終了により、都市計画関連経費が減少し、充当率が増加した。それに伴い、都市計画税の充当見込額が増加した点の２点が挙げられる。
　今後、新庁舎整備事業に係る起債の償還により、地方債残高が減少するため、将来負担比率は改善することが見込まれる。一方で元利償還金の増加により、実質公債費率は悪化していくことが見込まれるため、事業の選択と集中を進め、大幅な増加が生じない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</si>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</sst>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177" fontId="35" fillId="6" borderId="125" xfId="12" applyNumberFormat="1" applyFont="1" applyFill="1" applyBorder="1" applyAlignment="1" applyProtection="1">
      <alignment horizontal="right" vertical="center" shrinkToFit="1"/>
      <protection locked="0"/>
    </xf>
    <xf numFmtId="177" fontId="35" fillId="6" borderId="146" xfId="12" applyNumberFormat="1" applyFont="1" applyFill="1" applyBorder="1" applyAlignment="1" applyProtection="1">
      <alignment horizontal="right" vertical="center" shrinkToFit="1"/>
      <protection locked="0"/>
    </xf>
    <xf numFmtId="177" fontId="35" fillId="6" borderId="126"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FEEE169-F14B-4A0B-8C5E-DC679068CAF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F726-4EB2-AC73-4831FEACCE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25890</c:v>
                </c:pt>
                <c:pt idx="1">
                  <c:v>28942</c:v>
                </c:pt>
                <c:pt idx="2">
                  <c:v>72241</c:v>
                </c:pt>
                <c:pt idx="3">
                  <c:v>50035</c:v>
                </c:pt>
                <c:pt idx="4">
                  <c:v>32907</c:v>
                </c:pt>
              </c:numCache>
            </c:numRef>
          </c:val>
          <c:smooth val="0"/>
          <c:extLst>
            <c:ext xmlns:c16="http://schemas.microsoft.com/office/drawing/2014/chart" uri="{C3380CC4-5D6E-409C-BE32-E72D297353CC}">
              <c16:uniqueId val="{00000001-F726-4EB2-AC73-4831FEACCE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0.43</c:v>
                </c:pt>
                <c:pt idx="1">
                  <c:v>0.5</c:v>
                </c:pt>
                <c:pt idx="2">
                  <c:v>0.8</c:v>
                </c:pt>
                <c:pt idx="3">
                  <c:v>2.4300000000000002</c:v>
                </c:pt>
                <c:pt idx="4">
                  <c:v>1.25</c:v>
                </c:pt>
              </c:numCache>
            </c:numRef>
          </c:val>
          <c:extLst>
            <c:ext xmlns:c16="http://schemas.microsoft.com/office/drawing/2014/chart" uri="{C3380CC4-5D6E-409C-BE32-E72D297353CC}">
              <c16:uniqueId val="{00000000-D13A-4FB8-8E8A-DE3FFA2C6A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14.11</c:v>
                </c:pt>
                <c:pt idx="1">
                  <c:v>15.71</c:v>
                </c:pt>
                <c:pt idx="2">
                  <c:v>20.29</c:v>
                </c:pt>
                <c:pt idx="3">
                  <c:v>21.31</c:v>
                </c:pt>
                <c:pt idx="4">
                  <c:v>22.1</c:v>
                </c:pt>
              </c:numCache>
            </c:numRef>
          </c:val>
          <c:extLst>
            <c:ext xmlns:c16="http://schemas.microsoft.com/office/drawing/2014/chart" uri="{C3380CC4-5D6E-409C-BE32-E72D297353CC}">
              <c16:uniqueId val="{00000001-D13A-4FB8-8E8A-DE3FFA2C6A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0.93</c:v>
                </c:pt>
                <c:pt idx="1">
                  <c:v>2.09</c:v>
                </c:pt>
                <c:pt idx="2">
                  <c:v>5.71</c:v>
                </c:pt>
                <c:pt idx="3">
                  <c:v>2.17</c:v>
                </c:pt>
                <c:pt idx="4">
                  <c:v>0.06</c:v>
                </c:pt>
              </c:numCache>
            </c:numRef>
          </c:val>
          <c:smooth val="0"/>
          <c:extLst>
            <c:ext xmlns:c16="http://schemas.microsoft.com/office/drawing/2014/chart" uri="{C3380CC4-5D6E-409C-BE32-E72D297353CC}">
              <c16:uniqueId val="{00000002-D13A-4FB8-8E8A-DE3FFA2C6A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4B-4926-9BBD-999AA25F7E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B-4926-9BBD-999AA25F7E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4B-4926-9BBD-999AA25F7EBB}"/>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0.94</c:v>
                </c:pt>
                <c:pt idx="2">
                  <c:v>#N/A</c:v>
                </c:pt>
                <c:pt idx="3">
                  <c:v>1.29</c:v>
                </c:pt>
                <c:pt idx="4">
                  <c:v>#N/A</c:v>
                </c:pt>
                <c:pt idx="5">
                  <c:v>1.1200000000000001</c:v>
                </c:pt>
                <c:pt idx="6">
                  <c:v>#N/A</c:v>
                </c:pt>
                <c:pt idx="7">
                  <c:v>0.59</c:v>
                </c:pt>
                <c:pt idx="8">
                  <c:v>#N/A</c:v>
                </c:pt>
                <c:pt idx="9">
                  <c:v>0.1</c:v>
                </c:pt>
              </c:numCache>
            </c:numRef>
          </c:val>
          <c:extLst>
            <c:ext xmlns:c16="http://schemas.microsoft.com/office/drawing/2014/chart" uri="{C3380CC4-5D6E-409C-BE32-E72D297353CC}">
              <c16:uniqueId val="{00000003-A14B-4926-9BBD-999AA25F7EB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0.03</c:v>
                </c:pt>
                <c:pt idx="4">
                  <c:v>#N/A</c:v>
                </c:pt>
                <c:pt idx="5">
                  <c:v>0.18</c:v>
                </c:pt>
                <c:pt idx="6">
                  <c:v>#N/A</c:v>
                </c:pt>
                <c:pt idx="7">
                  <c:v>0.35</c:v>
                </c:pt>
                <c:pt idx="8">
                  <c:v>#N/A</c:v>
                </c:pt>
                <c:pt idx="9">
                  <c:v>0.23</c:v>
                </c:pt>
              </c:numCache>
            </c:numRef>
          </c:val>
          <c:extLst>
            <c:ext xmlns:c16="http://schemas.microsoft.com/office/drawing/2014/chart" uri="{C3380CC4-5D6E-409C-BE32-E72D297353CC}">
              <c16:uniqueId val="{00000004-A14B-4926-9BBD-999AA25F7EB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0.14000000000000001</c:v>
                </c:pt>
                <c:pt idx="4">
                  <c:v>#N/A</c:v>
                </c:pt>
                <c:pt idx="5">
                  <c:v>0.28000000000000003</c:v>
                </c:pt>
                <c:pt idx="6">
                  <c:v>#N/A</c:v>
                </c:pt>
                <c:pt idx="7">
                  <c:v>0.32</c:v>
                </c:pt>
                <c:pt idx="8">
                  <c:v>#N/A</c:v>
                </c:pt>
                <c:pt idx="9">
                  <c:v>0.38</c:v>
                </c:pt>
              </c:numCache>
            </c:numRef>
          </c:val>
          <c:extLst>
            <c:ext xmlns:c16="http://schemas.microsoft.com/office/drawing/2014/chart" uri="{C3380CC4-5D6E-409C-BE32-E72D297353CC}">
              <c16:uniqueId val="{00000005-A14B-4926-9BBD-999AA25F7EB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0.5</c:v>
                </c:pt>
                <c:pt idx="4">
                  <c:v>#N/A</c:v>
                </c:pt>
                <c:pt idx="5">
                  <c:v>0.79</c:v>
                </c:pt>
                <c:pt idx="6">
                  <c:v>#N/A</c:v>
                </c:pt>
                <c:pt idx="7">
                  <c:v>2.4300000000000002</c:v>
                </c:pt>
                <c:pt idx="8">
                  <c:v>#N/A</c:v>
                </c:pt>
                <c:pt idx="9">
                  <c:v>1.25</c:v>
                </c:pt>
              </c:numCache>
            </c:numRef>
          </c:val>
          <c:extLst>
            <c:ext xmlns:c16="http://schemas.microsoft.com/office/drawing/2014/chart" uri="{C3380CC4-5D6E-409C-BE32-E72D297353CC}">
              <c16:uniqueId val="{00000006-A14B-4926-9BBD-999AA25F7EB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3.35</c:v>
                </c:pt>
                <c:pt idx="2">
                  <c:v>#N/A</c:v>
                </c:pt>
                <c:pt idx="3">
                  <c:v>2.59</c:v>
                </c:pt>
                <c:pt idx="4">
                  <c:v>#N/A</c:v>
                </c:pt>
                <c:pt idx="5">
                  <c:v>1.28</c:v>
                </c:pt>
                <c:pt idx="6">
                  <c:v>#N/A</c:v>
                </c:pt>
                <c:pt idx="7">
                  <c:v>1.55</c:v>
                </c:pt>
                <c:pt idx="8">
                  <c:v>#N/A</c:v>
                </c:pt>
                <c:pt idx="9">
                  <c:v>1.6</c:v>
                </c:pt>
              </c:numCache>
            </c:numRef>
          </c:val>
          <c:extLst>
            <c:ext xmlns:c16="http://schemas.microsoft.com/office/drawing/2014/chart" uri="{C3380CC4-5D6E-409C-BE32-E72D297353CC}">
              <c16:uniqueId val="{00000007-A14B-4926-9BBD-999AA25F7EB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2.0499999999999998</c:v>
                </c:pt>
                <c:pt idx="1">
                  <c:v>#N/A</c:v>
                </c:pt>
                <c:pt idx="2">
                  <c:v>0.32</c:v>
                </c:pt>
                <c:pt idx="3">
                  <c:v>#N/A</c:v>
                </c:pt>
                <c:pt idx="4">
                  <c:v>#N/A</c:v>
                </c:pt>
                <c:pt idx="5">
                  <c:v>3.54</c:v>
                </c:pt>
                <c:pt idx="6">
                  <c:v>#N/A</c:v>
                </c:pt>
                <c:pt idx="7">
                  <c:v>4.45</c:v>
                </c:pt>
                <c:pt idx="8">
                  <c:v>#N/A</c:v>
                </c:pt>
                <c:pt idx="9">
                  <c:v>1.78</c:v>
                </c:pt>
              </c:numCache>
            </c:numRef>
          </c:val>
          <c:extLst>
            <c:ext xmlns:c16="http://schemas.microsoft.com/office/drawing/2014/chart" uri="{C3380CC4-5D6E-409C-BE32-E72D297353CC}">
              <c16:uniqueId val="{00000008-A14B-4926-9BBD-999AA25F7E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13.61</c:v>
                </c:pt>
                <c:pt idx="2">
                  <c:v>#N/A</c:v>
                </c:pt>
                <c:pt idx="3">
                  <c:v>14.53</c:v>
                </c:pt>
                <c:pt idx="4">
                  <c:v>#N/A</c:v>
                </c:pt>
                <c:pt idx="5">
                  <c:v>13.43</c:v>
                </c:pt>
                <c:pt idx="6">
                  <c:v>#N/A</c:v>
                </c:pt>
                <c:pt idx="7">
                  <c:v>13.67</c:v>
                </c:pt>
                <c:pt idx="8">
                  <c:v>#N/A</c:v>
                </c:pt>
                <c:pt idx="9">
                  <c:v>13.23</c:v>
                </c:pt>
              </c:numCache>
            </c:numRef>
          </c:val>
          <c:extLst>
            <c:ext xmlns:c16="http://schemas.microsoft.com/office/drawing/2014/chart" uri="{C3380CC4-5D6E-409C-BE32-E72D297353CC}">
              <c16:uniqueId val="{00000009-A14B-4926-9BBD-999AA25F7E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3324</c:v>
                </c:pt>
                <c:pt idx="5">
                  <c:v>3236</c:v>
                </c:pt>
                <c:pt idx="8">
                  <c:v>7173</c:v>
                </c:pt>
                <c:pt idx="11">
                  <c:v>3795</c:v>
                </c:pt>
                <c:pt idx="14">
                  <c:v>3159</c:v>
                </c:pt>
              </c:numCache>
            </c:numRef>
          </c:val>
          <c:extLst>
            <c:ext xmlns:c16="http://schemas.microsoft.com/office/drawing/2014/chart" uri="{C3380CC4-5D6E-409C-BE32-E72D297353CC}">
              <c16:uniqueId val="{00000000-4F32-4965-A1A5-092F4D14A7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2-4965-A1A5-092F4D14A7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c:v>
                </c:pt>
                <c:pt idx="3">
                  <c:v>83</c:v>
                </c:pt>
                <c:pt idx="6">
                  <c:v>4097</c:v>
                </c:pt>
                <c:pt idx="9">
                  <c:v>893</c:v>
                </c:pt>
                <c:pt idx="12">
                  <c:v>107</c:v>
                </c:pt>
              </c:numCache>
            </c:numRef>
          </c:val>
          <c:extLst>
            <c:ext xmlns:c16="http://schemas.microsoft.com/office/drawing/2014/chart" uri="{C3380CC4-5D6E-409C-BE32-E72D297353CC}">
              <c16:uniqueId val="{00000002-4F32-4965-A1A5-092F4D14A7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392</c:v>
                </c:pt>
                <c:pt idx="3">
                  <c:v>240</c:v>
                </c:pt>
                <c:pt idx="6">
                  <c:v>139</c:v>
                </c:pt>
                <c:pt idx="9">
                  <c:v>40</c:v>
                </c:pt>
                <c:pt idx="12">
                  <c:v>69</c:v>
                </c:pt>
              </c:numCache>
            </c:numRef>
          </c:val>
          <c:extLst>
            <c:ext xmlns:c16="http://schemas.microsoft.com/office/drawing/2014/chart" uri="{C3380CC4-5D6E-409C-BE32-E72D297353CC}">
              <c16:uniqueId val="{00000003-4F32-4965-A1A5-092F4D14A7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1295</c:v>
                </c:pt>
                <c:pt idx="3">
                  <c:v>1192</c:v>
                </c:pt>
                <c:pt idx="6">
                  <c:v>1172</c:v>
                </c:pt>
                <c:pt idx="9">
                  <c:v>1189</c:v>
                </c:pt>
                <c:pt idx="12">
                  <c:v>1254</c:v>
                </c:pt>
              </c:numCache>
            </c:numRef>
          </c:val>
          <c:extLst>
            <c:ext xmlns:c16="http://schemas.microsoft.com/office/drawing/2014/chart" uri="{C3380CC4-5D6E-409C-BE32-E72D297353CC}">
              <c16:uniqueId val="{00000004-4F32-4965-A1A5-092F4D14A7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2-4965-A1A5-092F4D14A7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32-4965-A1A5-092F4D14A7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2415</c:v>
                </c:pt>
                <c:pt idx="3">
                  <c:v>2466</c:v>
                </c:pt>
                <c:pt idx="6">
                  <c:v>2491</c:v>
                </c:pt>
                <c:pt idx="9">
                  <c:v>2573</c:v>
                </c:pt>
                <c:pt idx="12">
                  <c:v>2665</c:v>
                </c:pt>
              </c:numCache>
            </c:numRef>
          </c:val>
          <c:extLst>
            <c:ext xmlns:c16="http://schemas.microsoft.com/office/drawing/2014/chart" uri="{C3380CC4-5D6E-409C-BE32-E72D297353CC}">
              <c16:uniqueId val="{00000007-4F32-4965-A1A5-092F4D14A7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855</c:v>
                </c:pt>
                <c:pt idx="2">
                  <c:v>#N/A</c:v>
                </c:pt>
                <c:pt idx="3">
                  <c:v>#N/A</c:v>
                </c:pt>
                <c:pt idx="4">
                  <c:v>745</c:v>
                </c:pt>
                <c:pt idx="5">
                  <c:v>#N/A</c:v>
                </c:pt>
                <c:pt idx="6">
                  <c:v>#N/A</c:v>
                </c:pt>
                <c:pt idx="7">
                  <c:v>726</c:v>
                </c:pt>
                <c:pt idx="8">
                  <c:v>#N/A</c:v>
                </c:pt>
                <c:pt idx="9">
                  <c:v>#N/A</c:v>
                </c:pt>
                <c:pt idx="10">
                  <c:v>900</c:v>
                </c:pt>
                <c:pt idx="11">
                  <c:v>#N/A</c:v>
                </c:pt>
                <c:pt idx="12">
                  <c:v>#N/A</c:v>
                </c:pt>
                <c:pt idx="13">
                  <c:v>936</c:v>
                </c:pt>
                <c:pt idx="14">
                  <c:v>#N/A</c:v>
                </c:pt>
              </c:numCache>
            </c:numRef>
          </c:val>
          <c:smooth val="0"/>
          <c:extLst>
            <c:ext xmlns:c16="http://schemas.microsoft.com/office/drawing/2014/chart" uri="{C3380CC4-5D6E-409C-BE32-E72D297353CC}">
              <c16:uniqueId val="{00000008-4F32-4965-A1A5-092F4D14A7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31554</c:v>
                </c:pt>
                <c:pt idx="5">
                  <c:v>31203</c:v>
                </c:pt>
                <c:pt idx="8">
                  <c:v>32223</c:v>
                </c:pt>
                <c:pt idx="11">
                  <c:v>31980</c:v>
                </c:pt>
                <c:pt idx="14">
                  <c:v>30905</c:v>
                </c:pt>
              </c:numCache>
            </c:numRef>
          </c:val>
          <c:extLst>
            <c:ext xmlns:c16="http://schemas.microsoft.com/office/drawing/2014/chart" uri="{C3380CC4-5D6E-409C-BE32-E72D297353CC}">
              <c16:uniqueId val="{00000000-60F6-437D-9DE0-9B014CC46A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7266</c:v>
                </c:pt>
                <c:pt idx="5">
                  <c:v>7576</c:v>
                </c:pt>
                <c:pt idx="8">
                  <c:v>8358</c:v>
                </c:pt>
                <c:pt idx="11">
                  <c:v>9177</c:v>
                </c:pt>
                <c:pt idx="14">
                  <c:v>9847</c:v>
                </c:pt>
              </c:numCache>
            </c:numRef>
          </c:val>
          <c:extLst>
            <c:ext xmlns:c16="http://schemas.microsoft.com/office/drawing/2014/chart" uri="{C3380CC4-5D6E-409C-BE32-E72D297353CC}">
              <c16:uniqueId val="{00000001-60F6-437D-9DE0-9B014CC46A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5790</c:v>
                </c:pt>
                <c:pt idx="5">
                  <c:v>7352</c:v>
                </c:pt>
                <c:pt idx="8">
                  <c:v>9891</c:v>
                </c:pt>
                <c:pt idx="11">
                  <c:v>9940</c:v>
                </c:pt>
                <c:pt idx="14">
                  <c:v>10151</c:v>
                </c:pt>
              </c:numCache>
            </c:numRef>
          </c:val>
          <c:extLst>
            <c:ext xmlns:c16="http://schemas.microsoft.com/office/drawing/2014/chart" uri="{C3380CC4-5D6E-409C-BE32-E72D297353CC}">
              <c16:uniqueId val="{00000002-60F6-437D-9DE0-9B014CC46A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F6-437D-9DE0-9B014CC46A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F6-437D-9DE0-9B014CC46A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F6-437D-9DE0-9B014CC46A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4031</c:v>
                </c:pt>
                <c:pt idx="3">
                  <c:v>4105</c:v>
                </c:pt>
                <c:pt idx="6">
                  <c:v>4074</c:v>
                </c:pt>
                <c:pt idx="9">
                  <c:v>4156</c:v>
                </c:pt>
                <c:pt idx="12">
                  <c:v>4208</c:v>
                </c:pt>
              </c:numCache>
            </c:numRef>
          </c:val>
          <c:extLst>
            <c:ext xmlns:c16="http://schemas.microsoft.com/office/drawing/2014/chart" uri="{C3380CC4-5D6E-409C-BE32-E72D297353CC}">
              <c16:uniqueId val="{00000006-60F6-437D-9DE0-9B014CC46A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946</c:v>
                </c:pt>
                <c:pt idx="3">
                  <c:v>991</c:v>
                </c:pt>
                <c:pt idx="6">
                  <c:v>1075</c:v>
                </c:pt>
                <c:pt idx="9">
                  <c:v>1442</c:v>
                </c:pt>
                <c:pt idx="12">
                  <c:v>1699</c:v>
                </c:pt>
              </c:numCache>
            </c:numRef>
          </c:val>
          <c:extLst>
            <c:ext xmlns:c16="http://schemas.microsoft.com/office/drawing/2014/chart" uri="{C3380CC4-5D6E-409C-BE32-E72D297353CC}">
              <c16:uniqueId val="{00000007-60F6-437D-9DE0-9B014CC46A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16726</c:v>
                </c:pt>
                <c:pt idx="3">
                  <c:v>15868</c:v>
                </c:pt>
                <c:pt idx="6">
                  <c:v>15186</c:v>
                </c:pt>
                <c:pt idx="9">
                  <c:v>14115</c:v>
                </c:pt>
                <c:pt idx="12">
                  <c:v>14036</c:v>
                </c:pt>
              </c:numCache>
            </c:numRef>
          </c:val>
          <c:extLst>
            <c:ext xmlns:c16="http://schemas.microsoft.com/office/drawing/2014/chart" uri="{C3380CC4-5D6E-409C-BE32-E72D297353CC}">
              <c16:uniqueId val="{00000008-60F6-437D-9DE0-9B014CC46A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224</c:v>
                </c:pt>
                <c:pt idx="3">
                  <c:v>151</c:v>
                </c:pt>
                <c:pt idx="6">
                  <c:v>76</c:v>
                </c:pt>
                <c:pt idx="9">
                  <c:v>2168</c:v>
                </c:pt>
                <c:pt idx="12">
                  <c:v>2061</c:v>
                </c:pt>
              </c:numCache>
            </c:numRef>
          </c:val>
          <c:extLst>
            <c:ext xmlns:c16="http://schemas.microsoft.com/office/drawing/2014/chart" uri="{C3380CC4-5D6E-409C-BE32-E72D297353CC}">
              <c16:uniqueId val="{00000009-60F6-437D-9DE0-9B014CC46A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27858</c:v>
                </c:pt>
                <c:pt idx="3">
                  <c:v>28502</c:v>
                </c:pt>
                <c:pt idx="6">
                  <c:v>31785</c:v>
                </c:pt>
                <c:pt idx="9">
                  <c:v>32339</c:v>
                </c:pt>
                <c:pt idx="12">
                  <c:v>31732</c:v>
                </c:pt>
              </c:numCache>
            </c:numRef>
          </c:val>
          <c:extLst>
            <c:ext xmlns:c16="http://schemas.microsoft.com/office/drawing/2014/chart" uri="{C3380CC4-5D6E-409C-BE32-E72D297353CC}">
              <c16:uniqueId val="{0000000A-60F6-437D-9DE0-9B014CC46A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5176</c:v>
                </c:pt>
                <c:pt idx="2">
                  <c:v>#N/A</c:v>
                </c:pt>
                <c:pt idx="3">
                  <c:v>#N/A</c:v>
                </c:pt>
                <c:pt idx="4">
                  <c:v>3486</c:v>
                </c:pt>
                <c:pt idx="5">
                  <c:v>#N/A</c:v>
                </c:pt>
                <c:pt idx="6">
                  <c:v>#N/A</c:v>
                </c:pt>
                <c:pt idx="7">
                  <c:v>1725</c:v>
                </c:pt>
                <c:pt idx="8">
                  <c:v>#N/A</c:v>
                </c:pt>
                <c:pt idx="9">
                  <c:v>#N/A</c:v>
                </c:pt>
                <c:pt idx="10">
                  <c:v>3122</c:v>
                </c:pt>
                <c:pt idx="11">
                  <c:v>#N/A</c:v>
                </c:pt>
                <c:pt idx="12">
                  <c:v>#N/A</c:v>
                </c:pt>
                <c:pt idx="13">
                  <c:v>2833</c:v>
                </c:pt>
                <c:pt idx="14">
                  <c:v>#N/A</c:v>
                </c:pt>
              </c:numCache>
            </c:numRef>
          </c:val>
          <c:smooth val="0"/>
          <c:extLst>
            <c:ext xmlns:c16="http://schemas.microsoft.com/office/drawing/2014/chart" uri="{C3380CC4-5D6E-409C-BE32-E72D297353CC}">
              <c16:uniqueId val="{0000000B-60F6-437D-9DE0-9B014CC46A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3965</c:v>
                </c:pt>
                <c:pt idx="1">
                  <c:v>4044</c:v>
                </c:pt>
                <c:pt idx="2">
                  <c:v>4275</c:v>
                </c:pt>
              </c:numCache>
            </c:numRef>
          </c:val>
          <c:extLst>
            <c:ext xmlns:c16="http://schemas.microsoft.com/office/drawing/2014/chart" uri="{C3380CC4-5D6E-409C-BE32-E72D297353CC}">
              <c16:uniqueId val="{00000000-2751-4B45-92AE-9C964DAA4A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c:v>
                </c:pt>
                <c:pt idx="1">
                  <c:v>189</c:v>
                </c:pt>
                <c:pt idx="2">
                  <c:v>189</c:v>
                </c:pt>
              </c:numCache>
            </c:numRef>
          </c:val>
          <c:extLst>
            <c:ext xmlns:c16="http://schemas.microsoft.com/office/drawing/2014/chart" uri="{C3380CC4-5D6E-409C-BE32-E72D297353CC}">
              <c16:uniqueId val="{00000001-2751-4B45-92AE-9C964DAA4A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4298</c:v>
                </c:pt>
                <c:pt idx="1">
                  <c:v>4240</c:v>
                </c:pt>
                <c:pt idx="2">
                  <c:v>4244</c:v>
                </c:pt>
              </c:numCache>
            </c:numRef>
          </c:val>
          <c:extLst>
            <c:ext xmlns:c16="http://schemas.microsoft.com/office/drawing/2014/chart" uri="{C3380CC4-5D6E-409C-BE32-E72D297353CC}">
              <c16:uniqueId val="{00000002-2751-4B45-92AE-9C964DAA4A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{03BE9247-F75D-4B37-9EE1-0A82E4EC94FA}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0E5-493A-AC8C-3A9BA7A2E0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{4221FD41-FCFB-410C-A7D8-417B7E1093F6}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E5-493A-AC8C-3A9BA7A2E0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{8835CCDC-3605-49C8-8DBB-DE0033D8FF1D}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E5-493A-AC8C-3A9BA7A2E0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{C333180E-6685-4AC7-B5E5-8C67CEAAEBBF}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E5-493A-AC8C-3A9BA7A2E0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{404245B9-B98F-4312-AAED-EB5778909B49}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E5-493A-AC8C-3A9BA7A2E0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{D41B0F16-FC68-4418-A00A-8DF381CA6323}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0E5-493A-AC8C-3A9BA7A2E0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{5ADCAD66-AFA8-424C-9736-21062BC23590}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0E5-493A-AC8C-3A9BA7A2E0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{045BB9A5-0AC4-4663-99AB-76140C8D8ED0}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0E5-493A-AC8C-3A9BA7A2E0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{8EF51123-CEC8-42B2-8945-AE913D295757}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0E5-493A-AC8C-3A9BA7A2E0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72.099999999999994</c:v>
                </c:pt>
                <c:pt idx="16">
                  <c:v>68.599999999999994</c:v>
                </c:pt>
                <c:pt idx="24">
                  <c:v>62.6</c:v>
                </c:pt>
                <c:pt idx="32">
                  <c:v>63.9</c:v>
                </c:pt>
              </c:numCache>
            </c:numRef>
          </c:xVal>
          <c:yVal>
            <c:numRef>
              <c:f>公会計指標分析・財政指標組合せ分析表!$BP$51:$DC$51</c:f>
              <c:numCache>
                <c:formatCode>#,##0.0;"▲ "#,##0.0</c:formatCode>
                <c:ptCount val="40"/>
                <c:pt idx="0">
                  <c:v>32.6</c:v>
                </c:pt>
                <c:pt idx="8">
                  <c:v>21.4</c:v>
                </c:pt>
                <c:pt idx="16">
                  <c:v>10</c:v>
                </c:pt>
                <c:pt idx="24">
                  <c:v>18.8</c:v>
                </c:pt>
                <c:pt idx="32">
                  <c:v>16.7</c:v>
                </c:pt>
              </c:numCache>
            </c:numRef>
          </c:yVal>
          <c:smooth val="0"/>
          <c:extLst>
            <c:ext xmlns:c16="http://schemas.microsoft.com/office/drawing/2014/chart" uri="{C3380CC4-5D6E-409C-BE32-E72D297353CC}">
              <c16:uniqueId val="{00000009-A0E5-493A-AC8C-3A9BA7A2E0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{7990E0E2-050C-418B-8EF5-D7D6F0D79BCF}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0E5-493A-AC8C-3A9BA7A2E0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{C0BCAE5D-8820-4657-A1E7-86AA53BE2EA8}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E5-493A-AC8C-3A9BA7A2E0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{B5C7C4FE-C71E-4135-8B3C-713D8C78EEC0}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E5-493A-AC8C-3A9BA7A2E0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{4DFB232D-C0F9-43F6-8DEB-C32016ABA067}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E5-493A-AC8C-3A9BA7A2E0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{6857FFA6-6158-428F-8365-27B392A29C0B}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E5-493A-AC8C-3A9BA7A2E0A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{3E82BEFC-B23E-4D01-82C8-39667BA591C0}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0E5-493A-AC8C-3A9BA7A2E0A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{553A4523-0B2B-43C9-BCE7-1B006A794143}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0E5-493A-AC8C-3A9BA7A2E0AE}"/>
                </c:ext>
              </c:extLst>
            </c:dLbl>
            <c:dLbl>
              <c:idx val="24"/>
              <c:layout>
                <c:manualLayout>
                  <c:x val="0"/>
                  <c:y val="1.650651084821657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{38ACB989-F082-4C79-8C96-DA0859618DE9}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0E5-493A-AC8C-3A9BA7A2E0AE}"/>
                </c:ext>
              </c:extLst>
            </c:dLbl>
            <c:dLbl>
              <c:idx val="32"/>
              <c:layout>
                <c:manualLayout>
                  <c:x val="0"/>
                  <c:y val="-1.650615561738940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{0ECBE8CC-747D-4F72-8E4F-C4572B2DECC4}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0E5-493A-AC8C-3A9BA7A2E0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0E5-493A-AC8C-3A9BA7A2E0AE}"/>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{8780AD07-FC68-46D2-B012-029CE50452D3}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76-4F73-961C-CF6F50ED37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{C293A0B1-9DAC-48BE-8962-57312DB9579C}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76-4F73-961C-CF6F50ED37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{84AE93D9-DBA2-42B5-9A29-8FF0E2AE1825}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76-4F73-961C-CF6F50ED37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{A0CB820A-74A5-4BB7-9467-6EF5AAEA30FF}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76-4F73-961C-CF6F50ED37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{C50F31D2-F445-418E-A4D9-39587B619AFF}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76-4F73-961C-CF6F50ED37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{D104D826-6ED4-4870-9C7A-5E51A95263A8}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76-4F73-961C-CF6F50ED37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{348BA1A5-0C81-4425-869D-4BF5A4163E75}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76-4F73-961C-CF6F50ED379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{B81D3B6F-F967-400C-AFB1-BBF5C9D2DA0C}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76-4F73-961C-CF6F50ED379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{11BC44AB-F228-48E6-8F11-5AE2E2994D9E}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76-4F73-961C-CF6F50ED37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5.4</c:v>
                </c:pt>
                <c:pt idx="16">
                  <c:v>4.7</c:v>
                </c:pt>
                <c:pt idx="24">
                  <c:v>4.7</c:v>
                </c:pt>
                <c:pt idx="32">
                  <c:v>5</c:v>
                </c:pt>
              </c:numCache>
            </c:numRef>
          </c:xVal>
          <c:yVal>
            <c:numRef>
              <c:f>公会計指標分析・財政指標組合せ分析表!$BP$73:$DC$73</c:f>
              <c:numCache>
                <c:formatCode>#,##0.0;"▲ "#,##0.0</c:formatCode>
                <c:ptCount val="40"/>
                <c:pt idx="0">
                  <c:v>32.6</c:v>
                </c:pt>
                <c:pt idx="8">
                  <c:v>21.4</c:v>
                </c:pt>
                <c:pt idx="16">
                  <c:v>10</c:v>
                </c:pt>
                <c:pt idx="24">
                  <c:v>18.8</c:v>
                </c:pt>
                <c:pt idx="32">
                  <c:v>16.7</c:v>
                </c:pt>
              </c:numCache>
            </c:numRef>
          </c:yVal>
          <c:smooth val="0"/>
          <c:extLst>
            <c:ext xmlns:c16="http://schemas.microsoft.com/office/drawing/2014/chart" uri="{C3380CC4-5D6E-409C-BE32-E72D297353CC}">
              <c16:uniqueId val="{00000009-8376-4F73-961C-CF6F50ED37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{B2326BCF-767F-44FB-B08D-284942B9D370}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76-4F73-961C-CF6F50ED37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{BA134AE6-8B64-474E-8C78-8D21DC47F826}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76-4F73-961C-CF6F50ED37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{3CD3A8F3-E6F4-41C5-B239-228F9DE17337}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76-4F73-961C-CF6F50ED37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{34BE6EA8-54D6-45FD-9B62-70FAC3A5EA34}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76-4F73-961C-CF6F50ED37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{691E76C2-2A6F-4404-8D4C-79501688FCDE}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76-4F73-961C-CF6F50ED379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{21A1086B-ADCD-4517-B551-8217A46950D6}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76-4F73-961C-CF6F50ED379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{4EEE0C15-BEC1-4922-8269-8D70F6071439}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76-4F73-961C-CF6F50ED379B}"/>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{D33B981D-0589-4AAF-837B-23F96E26DB16}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76-4F73-961C-CF6F50ED379B}"/>
                </c:ext>
              </c:extLst>
            </c:dLbl>
            <c:dLbl>
              <c:idx val="32"/>
              <c:layout>
                <c:manualLayout>
                  <c:x val="-1.8235628084250059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{BA5FD498-A80D-4217-86A3-A5D04E599EFD}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76-4F73-961C-CF6F50ED37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8376-4F73-961C-CF6F50ED379B}"/>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高機能消防指令センター更新事業に対する起債の元金償還開始</a:t>
          </a:r>
          <a:r>
            <a:rPr kumimoji="0"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、臨時財政対策債の償還額の増加</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により元利償還金が増加した。一方で新庁舎整備事業の建設事業費が令和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年度にかけて</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535</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百万円減少したことにより、債務負担行為に基づく支出予定額が大幅に減少し、結果として元利償還金等</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は減少した。</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算入公債費等</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についても、新庁舎整備事業の建設事業費に対する庁舎整備事業債</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、庁舎整備基金繰入金が</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減少した。</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ともに減少しているが、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の方がより減少額が多かったため、実質公債費比率の分子は増加した。</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今後は庁舎整備事業債により元利償還金等の増加が見込まれるため、事業の選択と集中を進め、大幅な増加が生じないよう努める。</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年度、臨時財政対策債の償還が進んだため、「</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」が減少。将来負担額（</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）全体は</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484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0"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充当可能財源等（</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についても、（</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同様に臨時財政対策債の償還が進んだため、「</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」が減少した。一方で、都市計画税の充当見込額の増加により、「充当可能特定歳入」が増加していることもあり、</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全体では、</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194</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）ともに減少しているが、（</a:t>
          </a:r>
          <a:r>
            <a:rPr kumimoji="1" lang="en-US"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の減少額がより大きいため、将来負担比率の分子は減少した。</a:t>
          </a:r>
          <a:endParaRPr kumimoji="0"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少子高齢化に伴う社会保障関係経費の増加による財政調整基金の取崩し、老朽化した公共施設の建て替えに伴う地方債の残高の増加が懸念されるため、公共施設等マネジメントの推進により投資事業の抑制を行い、持続的で安定した財政運営に努める。</a:t>
          </a:r>
          <a:endPar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大阪府貝塚市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かいづかふるさと応援基金から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百万円取り崩したが、同基金に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百万円、財政調整基金に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百万円それぞれ積立てたこと等により、基金全体として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目的に応じて基金を適正に取り崩して対応するとともに、基金に依存しない財政運営に努める。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公共、公益及び公用の整備に要する経費及びその整備のために起こした市債の償還金に対して充当する。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バリアフリー基金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公共施設並びに公共交通機関の旅客施設及び設備の改善その他バリアフリー整備に関する事業に対して充当する。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公共施設の老朽化に対応するために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バリアフリー基金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:JR</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東貝塚駅</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のバリアフリー化整備推進事業に充当するために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地域公共交通活用促進基金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令和７年度、デマンド交通や定時定路線バスの実証運行に係る経費に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百万円充当する。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安心・安全なまちづくり基金：将来の防犯灯の機器更新に備え、予算の平準化のため令和７年度以降、毎年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百万円の積立を行う。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新庁舎整備の完了により、歳出、歳入ともに前年度より減少。その中でも歳入において、普通交付税や株式譲渡所得割交付金等の各種交付金、ボートレース事業収入等が増加したため、令和５年度決算の実質収支が黒字となった。そのため財政調整基金を取り崩すことなく、</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百万円積み立てることができたため。</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事業内容の精査を行い、基金の活用が必要な場合でも最小限の取崩しになるように努める。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に普通交付税の基準財政需要額の「臨時財政対策債償還基金費」の算定額分を減債基金に積立を行い、令和７．８年度に発生する臨時財政対策債の元利償還金の一部に充当する。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4CA275B0-0339-4478-A3D0-2818CA5ED7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22AED8E8-3546-45AE-BEE4-B9DE4E2845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79C23332-94A0-4892-A14A-317B497C307F}"/>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3CB5E546-81BC-43B6-90F5-AF26BF0EC161}"/>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22857124-4D63-4AAD-8F1A-46745136FBBD}"/>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32FF240D-9F61-484C-8CA9-9FEF91DBFE2F}"/>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F2762831-680D-4D42-A99B-38A836EF0C83}"/>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0088BAFA-DD7C-43BD-8C34-783977234B52}"/>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55A2896A-8595-465D-9DFF-95C2EC9BB6EB}"/>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D944A406-AAA0-4B94-8B73-CF79C8DF0DCF}"/>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2F7769AA-9BC7-479E-8F95-F32EF239FCB8}"/>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D6A6FAC3-862D-494D-A598-5857F4FEA14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6B0375A1-6CE8-4FCC-A8F4-11FD68F35036}"/>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404715ED-F4E1-40F3-9E6C-E6DD74F1B36E}"/>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451070F7-C1EB-4632-87B3-03AB6A9F9DC8}"/>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74E4534D-17B4-4FFB-BD1B-0D2E4F3C347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228019DD-3E6F-497C-BE3C-EFDB3D2DCCE6}"/>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EB6DDE2E-FD58-4185-81F4-E0ABC339D6C2}"/>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6A363057-916A-4F3C-B054-BD138BF57B21}"/>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F8F9456D-25A1-4C68-9707-64AC10979786}"/>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6B72C9E5-049B-4E63-8FA3-E1B81773FDC9}"/>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0B060FA0-ECDD-4E92-BD6F-659E312DDEF8}"/>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840A443-7BC3-41B6-A467-A4087E7D051C}"/>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4656551F-70DA-45C9-9E63-2134283E5BA4}"/>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230FF4E3-67A0-4A3F-BAAA-3298F33C2FED}"/>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DE09BF0-A112-4387-91A3-096FE12BEDCD}"/>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B18C5B2-A6B6-48EE-85AE-389B87ED1A80}"/>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53B584-0314-4BA3-91FF-433F61D4A51D}"/>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FDB0223-B077-4ED6-967C-312FEDDE7943}"/>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27C00ACF-6B59-4804-85E6-3E6D614CE24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E6C18BF8-BB17-4E14-B149-A5DF093CBA11}"/>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CA3BFC6C-CB53-4BB6-863C-515F93AA4B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72E8760C-746F-4E6D-9980-3F4FA0BB796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F5051A20-247D-418B-9CCD-17D7CE72FD63}"/>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3E905A8C-C96A-43A4-B57E-543A8FDCCAC0}"/>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B98543C2-17E7-430A-9553-C3368039B367}"/>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AD135D83-7232-47D9-AE57-E07148FA4ACF}"/>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A4D0459D-A65C-4BB6-A8A6-415B80D014F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552E82D3-6E7F-4967-A92C-B59460D8B12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967F2B5D-ECEC-4018-8031-05666E296FD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678BA946-2D50-4C8E-B089-AF4764812F28}"/>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EF76E9DB-9E2B-4232-B7C3-881D731E4CF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95896F3F-DE30-48C9-8536-579348FCBE69}"/>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46CA4BBA-9B66-41C6-8A97-8DA4E05DC4AA}"/>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23996B5D-90DC-4A0C-A3C6-097DCD533E3F}"/>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15BB3474-3440-411C-BB46-64F8E1E89D54}"/>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9CF046ED-12F1-452F-8DD9-B1B382A1081A}"/>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認定こども園の建替えや新庁舎の整備を行ったことにより、類似団体内平均値と比較すると低い水準となっている。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現在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公共施設等総合管理計画に基づき、隣保館等の集約化を予定している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、依然として老朽化した建物が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多数存在するため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今後の数値は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上昇傾向にあると予測される。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今後も引き続き、公共建築物の更新や長寿命化、統合、転用、除却等も含めた対策が必要であると考える。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A01EE7FA-01D2-419B-AE00-C7E87AC19C6D}"/>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4CDAA5-C058-4108-AA4F-2B4FC883496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FF0006DB-8150-41A4-81ED-B1843E857838}"/>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14C6569-FB4B-45E0-A843-01D962EB3DDD}"/>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DFDB5066-6E15-4377-A150-6771C0F0AEC2}"/>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AF1BF83-9504-4322-8F89-7D7B6ACA8B8B}"/>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7111C25F-55D9-488E-B100-475138BD60AD}"/>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9FC84F6-DBCF-4D59-923C-7697673F0D60}"/>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4FE5A7FD-B6CC-4D8C-A762-B72ABD3E1AD0}"/>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7297CB1-8779-4069-8F9D-BC034EA11895}"/>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53E033D7-20CF-4B53-B6EF-6E7A881B518B}"/>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68F2572-3AA4-4114-A870-19C523BE88F3}"/>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EA7ECF0C-C519-4375-B76D-ADF2555F0E0C}"/>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5CD2C3F-E128-4F7C-A69E-BAA60F14CCC3}"/>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4A507062-35D8-4529-9821-C3850C33323C}"/>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5E993C61-96C4-4F1D-81B9-8807EA7856A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6CF3978A-63E6-4B1E-9F50-D9BEE857BE67}"/>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textlink="">
      <xdr:nvSpPr>
        <xdr:cNvPr id="66" name="有形固定資産減価償却率最小値テキスト">
          <a:extLst>
            <a:ext uri="{FF2B5EF4-FFF2-40B4-BE49-F238E27FC236}">
              <a16:creationId xmlns:a16="http://schemas.microsoft.com/office/drawing/2014/main" id="{44CFF9E3-07CA-47D7-AEC9-70F83BC35B45}"/>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E0C7B671-7CC9-4DC7-9B27-45864735FB19}"/>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textlink="">
      <xdr:nvSpPr>
        <xdr:cNvPr id="68" name="有形固定資産減価償却率最大値テキスト">
          <a:extLst>
            <a:ext uri="{FF2B5EF4-FFF2-40B4-BE49-F238E27FC236}">
              <a16:creationId xmlns:a16="http://schemas.microsoft.com/office/drawing/2014/main" id="{AB7F5D01-C849-4D60-BD38-04AC3672BC7B}"/>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D5EB38F5-F98E-4468-BD5D-ADDA78632CE2}"/>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textlink="">
      <xdr:nvSpPr>
        <xdr:cNvPr id="70" name="有形固定資産減価償却率平均値テキスト">
          <a:extLst>
            <a:ext uri="{FF2B5EF4-FFF2-40B4-BE49-F238E27FC236}">
              <a16:creationId xmlns:a16="http://schemas.microsoft.com/office/drawing/2014/main" id="{00085487-5DEA-424C-B97F-245353D34ECB}"/>
            </a:ext>
          </a:extLst>
        </xdr:cNvPr>
        <xdr:cNvSpPr txBox="1"/>
      </xdr:nvSpPr>
      <xdr:spPr>
        <a:xfrm>
          <a:off x="4342765" y="6106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textlink="">
      <xdr:nvSpPr>
        <xdr:cNvPr id="71" name="フローチャート: 判断 70">
          <a:extLst>
            <a:ext uri="{FF2B5EF4-FFF2-40B4-BE49-F238E27FC236}">
              <a16:creationId xmlns:a16="http://schemas.microsoft.com/office/drawing/2014/main" id="{BD561812-4967-4F3C-A04F-9299C8A83269}"/>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textlink="">
      <xdr:nvSpPr>
        <xdr:cNvPr id="72" name="フローチャート: 判断 71">
          <a:extLst>
            <a:ext uri="{FF2B5EF4-FFF2-40B4-BE49-F238E27FC236}">
              <a16:creationId xmlns:a16="http://schemas.microsoft.com/office/drawing/2014/main" id="{9D62F8C6-BF75-4D9A-AF13-5DDD4E230908}"/>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textlink="">
      <xdr:nvSpPr>
        <xdr:cNvPr id="73" name="フローチャート: 判断 72">
          <a:extLst>
            <a:ext uri="{FF2B5EF4-FFF2-40B4-BE49-F238E27FC236}">
              <a16:creationId xmlns:a16="http://schemas.microsoft.com/office/drawing/2014/main" id="{ECE192B2-AFCF-4037-92E5-F1EE5852EBA1}"/>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textlink="">
      <xdr:nvSpPr>
        <xdr:cNvPr id="74" name="フローチャート: 判断 73">
          <a:extLst>
            <a:ext uri="{FF2B5EF4-FFF2-40B4-BE49-F238E27FC236}">
              <a16:creationId xmlns:a16="http://schemas.microsoft.com/office/drawing/2014/main" id="{AA9018AD-9E05-4DE2-A7DD-7AD002F98F7D}"/>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75" name="フローチャート: 判断 74">
          <a:extLst>
            <a:ext uri="{FF2B5EF4-FFF2-40B4-BE49-F238E27FC236}">
              <a16:creationId xmlns:a16="http://schemas.microsoft.com/office/drawing/2014/main" id="{94BDA24E-4107-46ED-853B-D8FEB9BDA2EA}"/>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3D430817-F4FA-41C4-A0D0-B3E66942F8E4}"/>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3C54423D-25AA-42F5-9ADD-A6EFAF5D4993}"/>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34EC2414-D0FC-493E-B459-C88D5FB09458}"/>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C973AD38-51DB-4628-9E8A-7BA90D33390E}"/>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BAEDE57C-F1BD-4CA8-9532-DA95B0362495}"/>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textlink="">
      <xdr:nvSpPr>
        <xdr:cNvPr id="81" name="楕円 80">
          <a:extLst>
            <a:ext uri="{FF2B5EF4-FFF2-40B4-BE49-F238E27FC236}">
              <a16:creationId xmlns:a16="http://schemas.microsoft.com/office/drawing/2014/main" id="{06203D1C-621E-440E-A3C3-29108C9D5B4F}"/>
            </a:ext>
          </a:extLst>
        </xdr:cNvPr>
        <xdr:cNvSpPr/>
      </xdr:nvSpPr>
      <xdr:spPr>
        <a:xfrm>
          <a:off x="4244975" y="61029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58437</xdr:rowOff>
    </xdr:from>
    <xdr:ext cx="405111" cy="259045"/>
    <xdr:sp textlink="">
      <xdr:nvSpPr>
        <xdr:cNvPr id="82" name="有形固定資産減価償却率該当値テキスト">
          <a:extLst>
            <a:ext uri="{FF2B5EF4-FFF2-40B4-BE49-F238E27FC236}">
              <a16:creationId xmlns:a16="http://schemas.microsoft.com/office/drawing/2014/main" id="{A2F4C6EE-C2CD-4C08-97B7-0C38E536A036}"/>
            </a:ext>
          </a:extLst>
        </xdr:cNvPr>
        <xdr:cNvSpPr txBox="1"/>
      </xdr:nvSpPr>
      <xdr:spPr>
        <a:xfrm>
          <a:off x="4342765"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textlink="">
      <xdr:nvSpPr>
        <xdr:cNvPr id="83" name="楕円 82">
          <a:extLst>
            <a:ext uri="{FF2B5EF4-FFF2-40B4-BE49-F238E27FC236}">
              <a16:creationId xmlns:a16="http://schemas.microsoft.com/office/drawing/2014/main" id="{DC3CD195-4692-4777-AC98-D1876FA9C0F0}"/>
            </a:ext>
          </a:extLst>
        </xdr:cNvPr>
        <xdr:cNvSpPr/>
      </xdr:nvSpPr>
      <xdr:spPr>
        <a:xfrm>
          <a:off x="3611880" y="605811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86360</xdr:rowOff>
    </xdr:to>
    <xdr:cxnSp macro="">
      <xdr:nvCxnSpPr>
        <xdr:cNvPr id="84" name="直線コネクタ 83">
          <a:extLst>
            <a:ext uri="{FF2B5EF4-FFF2-40B4-BE49-F238E27FC236}">
              <a16:creationId xmlns:a16="http://schemas.microsoft.com/office/drawing/2014/main" id="{51A4ED41-1F32-4F45-BA9B-6115D5A21FC9}"/>
            </a:ext>
          </a:extLst>
        </xdr:cNvPr>
        <xdr:cNvCxnSpPr/>
      </xdr:nvCxnSpPr>
      <xdr:spPr>
        <a:xfrm>
          <a:off x="3656965" y="6107007"/>
          <a:ext cx="640715"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textlink="">
      <xdr:nvSpPr>
        <xdr:cNvPr id="85" name="楕円 84">
          <a:extLst>
            <a:ext uri="{FF2B5EF4-FFF2-40B4-BE49-F238E27FC236}">
              <a16:creationId xmlns:a16="http://schemas.microsoft.com/office/drawing/2014/main" id="{C9CF057E-D35F-4221-9A7F-39D97724128F}"/>
            </a:ext>
          </a:extLst>
        </xdr:cNvPr>
        <xdr:cNvSpPr/>
      </xdr:nvSpPr>
      <xdr:spPr>
        <a:xfrm>
          <a:off x="2926080" y="6270202"/>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32</xdr:row>
      <xdr:rowOff>84032</xdr:rowOff>
    </xdr:to>
    <xdr:cxnSp macro="">
      <xdr:nvCxnSpPr>
        <xdr:cNvPr id="86" name="直線コネクタ 85">
          <a:extLst>
            <a:ext uri="{FF2B5EF4-FFF2-40B4-BE49-F238E27FC236}">
              <a16:creationId xmlns:a16="http://schemas.microsoft.com/office/drawing/2014/main" id="{0E6AA0FD-2EC9-4E1E-8410-469707A8918C}"/>
            </a:ext>
          </a:extLst>
        </xdr:cNvPr>
        <xdr:cNvCxnSpPr/>
      </xdr:nvCxnSpPr>
      <xdr:spPr>
        <a:xfrm flipV="1">
          <a:off x="2971165" y="6107007"/>
          <a:ext cx="685800" cy="2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159173</xdr:rowOff>
    </xdr:from>
    <xdr:to>
      <xdr:col>11</xdr:col>
      <xdr:colOff>187325</xdr:colOff>
      <xdr:row>33</xdr:row>
      <xdr:rowOff>89323</xdr:rowOff>
    </xdr:to>
    <xdr:sp textlink="">
      <xdr:nvSpPr>
        <xdr:cNvPr id="87" name="楕円 86">
          <a:extLst>
            <a:ext uri="{FF2B5EF4-FFF2-40B4-BE49-F238E27FC236}">
              <a16:creationId xmlns:a16="http://schemas.microsoft.com/office/drawing/2014/main" id="{870F18D2-DD34-4C2E-B4F9-3F30F8ADCA51}"/>
            </a:ext>
          </a:extLst>
        </xdr:cNvPr>
        <xdr:cNvSpPr/>
      </xdr:nvSpPr>
      <xdr:spPr>
        <a:xfrm>
          <a:off x="2240280" y="639995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33</xdr:row>
      <xdr:rowOff>38523</xdr:rowOff>
    </xdr:to>
    <xdr:cxnSp macro="">
      <xdr:nvCxnSpPr>
        <xdr:cNvPr id="88" name="直線コネクタ 87">
          <a:extLst>
            <a:ext uri="{FF2B5EF4-FFF2-40B4-BE49-F238E27FC236}">
              <a16:creationId xmlns:a16="http://schemas.microsoft.com/office/drawing/2014/main" id="{3F3C60C5-74E5-441E-A36E-18043004FA1E}"/>
            </a:ext>
          </a:extLst>
        </xdr:cNvPr>
        <xdr:cNvCxnSpPr/>
      </xdr:nvCxnSpPr>
      <xdr:spPr>
        <a:xfrm flipV="1">
          <a:off x="2285365" y="6324812"/>
          <a:ext cx="685800" cy="1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29633</xdr:rowOff>
    </xdr:from>
    <xdr:to>
      <xdr:col>7</xdr:col>
      <xdr:colOff>187325</xdr:colOff>
      <xdr:row>32</xdr:row>
      <xdr:rowOff>131233</xdr:rowOff>
    </xdr:to>
    <xdr:sp textlink="">
      <xdr:nvSpPr>
        <xdr:cNvPr id="89" name="楕円 88">
          <a:extLst>
            <a:ext uri="{FF2B5EF4-FFF2-40B4-BE49-F238E27FC236}">
              <a16:creationId xmlns:a16="http://schemas.microsoft.com/office/drawing/2014/main" id="{492598F8-7FD9-4B19-B058-E8D671F881D0}"/>
            </a:ext>
          </a:extLst>
        </xdr:cNvPr>
        <xdr:cNvSpPr/>
      </xdr:nvSpPr>
      <xdr:spPr>
        <a:xfrm>
          <a:off x="1554480" y="6266603"/>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80433</xdr:rowOff>
    </xdr:from>
    <xdr:to>
      <xdr:col>11</xdr:col>
      <xdr:colOff>136525</xdr:colOff>
      <xdr:row>33</xdr:row>
      <xdr:rowOff>38523</xdr:rowOff>
    </xdr:to>
    <xdr:cxnSp macro="">
      <xdr:nvCxnSpPr>
        <xdr:cNvPr id="90" name="直線コネクタ 89">
          <a:extLst>
            <a:ext uri="{FF2B5EF4-FFF2-40B4-BE49-F238E27FC236}">
              <a16:creationId xmlns:a16="http://schemas.microsoft.com/office/drawing/2014/main" id="{FC52FE93-D70E-45C1-A49D-BC4075D443B1}"/>
            </a:ext>
          </a:extLst>
        </xdr:cNvPr>
        <xdr:cNvCxnSpPr/>
      </xdr:nvCxnSpPr>
      <xdr:spPr>
        <a:xfrm>
          <a:off x="1599565" y="6321213"/>
          <a:ext cx="6858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textlink="">
      <xdr:nvSpPr>
        <xdr:cNvPr id="91" name="n_1aveValue有形固定資産減価償却率">
          <a:extLst>
            <a:ext uri="{FF2B5EF4-FFF2-40B4-BE49-F238E27FC236}">
              <a16:creationId xmlns:a16="http://schemas.microsoft.com/office/drawing/2014/main" id="{0166A979-AAF1-4EEA-9205-8985010BE078}"/>
            </a:ext>
          </a:extLst>
        </xdr:cNvPr>
        <xdr:cNvSpPr txBox="1"/>
      </xdr:nvSpPr>
      <xdr:spPr>
        <a:xfrm>
          <a:off x="3464569" y="619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textlink="">
      <xdr:nvSpPr>
        <xdr:cNvPr id="92" name="n_2aveValue有形固定資産減価償却率">
          <a:extLst>
            <a:ext uri="{FF2B5EF4-FFF2-40B4-BE49-F238E27FC236}">
              <a16:creationId xmlns:a16="http://schemas.microsoft.com/office/drawing/2014/main" id="{9F6037B6-6266-4F58-8055-3DE4138FBBC7}"/>
            </a:ext>
          </a:extLst>
        </xdr:cNvPr>
        <xdr:cNvSpPr txBox="1"/>
      </xdr:nvSpPr>
      <xdr:spPr>
        <a:xfrm>
          <a:off x="2793374"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textlink="">
      <xdr:nvSpPr>
        <xdr:cNvPr id="93" name="n_3aveValue有形固定資産減価償却率">
          <a:extLst>
            <a:ext uri="{FF2B5EF4-FFF2-40B4-BE49-F238E27FC236}">
              <a16:creationId xmlns:a16="http://schemas.microsoft.com/office/drawing/2014/main" id="{6ED688AF-A649-4B47-8943-FBDFD9CF0F62}"/>
            </a:ext>
          </a:extLst>
        </xdr:cNvPr>
        <xdr:cNvSpPr txBox="1"/>
      </xdr:nvSpPr>
      <xdr:spPr>
        <a:xfrm>
          <a:off x="210757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textlink="">
      <xdr:nvSpPr>
        <xdr:cNvPr id="94" name="n_4aveValue有形固定資産減価償却率">
          <a:extLst>
            <a:ext uri="{FF2B5EF4-FFF2-40B4-BE49-F238E27FC236}">
              <a16:creationId xmlns:a16="http://schemas.microsoft.com/office/drawing/2014/main" id="{12703131-FED4-44D4-AE6D-007A4908C0D9}"/>
            </a:ext>
          </a:extLst>
        </xdr:cNvPr>
        <xdr:cNvSpPr txBox="1"/>
      </xdr:nvSpPr>
      <xdr:spPr>
        <a:xfrm>
          <a:off x="14217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106909</xdr:rowOff>
    </xdr:from>
    <xdr:ext cx="405111" cy="259045"/>
    <xdr:sp textlink="">
      <xdr:nvSpPr>
        <xdr:cNvPr id="95" name="n_1mainValue有形固定資産減価償却率">
          <a:extLst>
            <a:ext uri="{FF2B5EF4-FFF2-40B4-BE49-F238E27FC236}">
              <a16:creationId xmlns:a16="http://schemas.microsoft.com/office/drawing/2014/main" id="{D20A8B9D-6574-4488-8F21-568FADB2B9DD}"/>
            </a:ext>
          </a:extLst>
        </xdr:cNvPr>
        <xdr:cNvSpPr txBox="1"/>
      </xdr:nvSpPr>
      <xdr:spPr>
        <a:xfrm>
          <a:off x="3464569" y="5829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textlink="">
      <xdr:nvSpPr>
        <xdr:cNvPr id="96" name="n_2mainValue有形固定資産減価償却率">
          <a:extLst>
            <a:ext uri="{FF2B5EF4-FFF2-40B4-BE49-F238E27FC236}">
              <a16:creationId xmlns:a16="http://schemas.microsoft.com/office/drawing/2014/main" id="{A182B0B0-D703-4FA6-A814-00313BF62BD8}"/>
            </a:ext>
          </a:extLst>
        </xdr:cNvPr>
        <xdr:cNvSpPr txBox="1"/>
      </xdr:nvSpPr>
      <xdr:spPr>
        <a:xfrm>
          <a:off x="2793374" y="636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80450</xdr:rowOff>
    </xdr:from>
    <xdr:ext cx="405111" cy="259045"/>
    <xdr:sp textlink="">
      <xdr:nvSpPr>
        <xdr:cNvPr id="97" name="n_3mainValue有形固定資産減価償却率">
          <a:extLst>
            <a:ext uri="{FF2B5EF4-FFF2-40B4-BE49-F238E27FC236}">
              <a16:creationId xmlns:a16="http://schemas.microsoft.com/office/drawing/2014/main" id="{8AA7940E-868B-4FB0-BC2F-D224684E6770}"/>
            </a:ext>
          </a:extLst>
        </xdr:cNvPr>
        <xdr:cNvSpPr txBox="1"/>
      </xdr:nvSpPr>
      <xdr:spPr>
        <a:xfrm>
          <a:off x="2107574" y="6492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textlink="">
      <xdr:nvSpPr>
        <xdr:cNvPr id="98" name="n_4mainValue有形固定資産減価償却率">
          <a:extLst>
            <a:ext uri="{FF2B5EF4-FFF2-40B4-BE49-F238E27FC236}">
              <a16:creationId xmlns:a16="http://schemas.microsoft.com/office/drawing/2014/main" id="{354C4D94-394C-432C-AB3E-12834A227F58}"/>
            </a:ext>
          </a:extLst>
        </xdr:cNvPr>
        <xdr:cNvSpPr txBox="1"/>
      </xdr:nvSpPr>
      <xdr:spPr>
        <a:xfrm>
          <a:off x="1421774" y="636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579DA91E-124A-407D-84D7-8455F122998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0ED9E995-0D9C-4874-BC1D-3092F3EEC90B}"/>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9136BF47-BA63-4B9B-8341-7236F96E5379}"/>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1E589A04-AAC4-4278-B02F-0DAF6F645C2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D285567F-2D41-4112-993E-DBDFDC593D9B}"/>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8411E5C8-8534-40A3-B5F8-B25600D022BF}"/>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1C77611A-3B6E-4F98-B8AE-C78EB9465C5A}"/>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6CF82D17-73CD-4767-81DE-B41CB68030FD}"/>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46D002CA-9051-47B8-B0F4-C5E495F8C81F}"/>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ABE6BFA7-73E2-4F21-8548-151ED903FFEA}"/>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CEF24E89-23CC-486A-948F-1D6197E8AD5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1AF87FAA-2045-42A3-8E71-F47B0956E6A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DB060BE4-02B3-481B-B5C1-EA47A0860F2E}"/>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前年と比較し、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将来負担額は減少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、後期高齢者医療制度事業等への繰出金や、障害者自立支援給付事業の各扶助費の増加等により、経常経費充当一般財源等が増加したため、比率は悪化した。</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今後、公共施設等のマネジメントの推進等により投資事業の抑制に努めるとともに、業務の委託化等により、職員の配置の最適化を行うことで、経常経費充当一般財源の圧縮に取組み、比率の改善に努める</a:t>
          </a:r>
          <a:r>
            <a:rPr lang="ja-JP" altLang="ja-JP" sz="1100">
              <a:solidFill>
                <a:schemeClr val="dk1"/>
              </a:solidFill>
              <a:effectLst/>
              <a:latin typeface="+mn-lt"/>
              <a:ea typeface="+mn-ea"/>
              <a:cs typeface="+mn-cs"/>
            </a:rPr>
            <a:t>。</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5C2E0607-15D4-447C-93AA-B4E83E26D2A7}"/>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586AFA-F814-42FE-B3EB-4EE4C2278C34}"/>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60BC2C50-BC4E-4AB6-ACA5-05E8E2353C3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A6854CE-8FDB-47A4-9FEE-6105AB58FF2F}"/>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7EB11EBE-1237-435C-98AB-39DFBD317899}"/>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66EF6BA-0967-4D42-A923-D983629D9831}"/>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8" name="テキスト ボックス 117">
          <a:extLst>
            <a:ext uri="{FF2B5EF4-FFF2-40B4-BE49-F238E27FC236}">
              <a16:creationId xmlns:a16="http://schemas.microsoft.com/office/drawing/2014/main" id="{5FC43FCF-119A-4D67-AF77-179CC7BE2679}"/>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CA26077-8814-40AB-8CDE-19FA2CBA3740}"/>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B568CA9A-B518-4FA3-A913-5E7B2C9EDA0B}"/>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82E8DF4-E4A0-403C-9F7B-D069929151DB}"/>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3C8FD76A-D26C-418F-B40E-430AF2E47E3E}"/>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856B9A9-0954-4699-9447-83BF492F22B4}"/>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4" name="テキスト ボックス 123">
          <a:extLst>
            <a:ext uri="{FF2B5EF4-FFF2-40B4-BE49-F238E27FC236}">
              <a16:creationId xmlns:a16="http://schemas.microsoft.com/office/drawing/2014/main" id="{31E17F43-8BA5-4896-ABAC-5CA9F4AA9B2E}"/>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ADA6A74-F44E-4BC2-95E7-F4DCE191AEE1}"/>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6" name="債務償還比率グラフ枠">
          <a:extLst>
            <a:ext uri="{FF2B5EF4-FFF2-40B4-BE49-F238E27FC236}">
              <a16:creationId xmlns:a16="http://schemas.microsoft.com/office/drawing/2014/main" id="{84174539-5A66-4BD3-9826-E7E917CA94EC}"/>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C2CAC794-3482-4E11-A028-ADC12914C56F}"/>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textlink="">
      <xdr:nvSpPr>
        <xdr:cNvPr id="128" name="債務償還比率最小値テキスト">
          <a:extLst>
            <a:ext uri="{FF2B5EF4-FFF2-40B4-BE49-F238E27FC236}">
              <a16:creationId xmlns:a16="http://schemas.microsoft.com/office/drawing/2014/main" id="{F5F1DC32-D0CD-415F-9222-9274A9520637}"/>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8AB73ACB-F998-4D94-9C1D-D8C269EA1172}"/>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0" name="債務償還比率最大値テキスト">
          <a:extLst>
            <a:ext uri="{FF2B5EF4-FFF2-40B4-BE49-F238E27FC236}">
              <a16:creationId xmlns:a16="http://schemas.microsoft.com/office/drawing/2014/main" id="{3C46EF2B-9CCA-42FF-B8E7-356FCF4CD9C2}"/>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7336802-E6A4-4D84-B606-EE878A9D899C}"/>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textlink="">
      <xdr:nvSpPr>
        <xdr:cNvPr id="132" name="債務償還比率平均値テキスト">
          <a:extLst>
            <a:ext uri="{FF2B5EF4-FFF2-40B4-BE49-F238E27FC236}">
              <a16:creationId xmlns:a16="http://schemas.microsoft.com/office/drawing/2014/main" id="{98C1315C-8059-4951-A54B-6967EB7E8BCB}"/>
            </a:ext>
          </a:extLst>
        </xdr:cNvPr>
        <xdr:cNvSpPr txBox="1"/>
      </xdr:nvSpPr>
      <xdr:spPr>
        <a:xfrm>
          <a:off x="13369925" y="5716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textlink="">
      <xdr:nvSpPr>
        <xdr:cNvPr id="133" name="フローチャート: 判断 132">
          <a:extLst>
            <a:ext uri="{FF2B5EF4-FFF2-40B4-BE49-F238E27FC236}">
              <a16:creationId xmlns:a16="http://schemas.microsoft.com/office/drawing/2014/main" id="{BBA43FE3-ABB1-499F-B60B-DEA0332FF5D4}"/>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textlink="">
      <xdr:nvSpPr>
        <xdr:cNvPr id="134" name="フローチャート: 判断 133">
          <a:extLst>
            <a:ext uri="{FF2B5EF4-FFF2-40B4-BE49-F238E27FC236}">
              <a16:creationId xmlns:a16="http://schemas.microsoft.com/office/drawing/2014/main" id="{0E76F045-50F5-49EA-BE02-A51F04D97B67}"/>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textlink="">
      <xdr:nvSpPr>
        <xdr:cNvPr id="135" name="フローチャート: 判断 134">
          <a:extLst>
            <a:ext uri="{FF2B5EF4-FFF2-40B4-BE49-F238E27FC236}">
              <a16:creationId xmlns:a16="http://schemas.microsoft.com/office/drawing/2014/main" id="{049120E2-4493-4EA9-89EA-45E2C88FE709}"/>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textlink="">
      <xdr:nvSpPr>
        <xdr:cNvPr id="136" name="フローチャート: 判断 135">
          <a:extLst>
            <a:ext uri="{FF2B5EF4-FFF2-40B4-BE49-F238E27FC236}">
              <a16:creationId xmlns:a16="http://schemas.microsoft.com/office/drawing/2014/main" id="{387902A9-2C61-463A-A2B6-0567C50E6498}"/>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textlink="">
      <xdr:nvSpPr>
        <xdr:cNvPr id="137" name="フローチャート: 判断 136">
          <a:extLst>
            <a:ext uri="{FF2B5EF4-FFF2-40B4-BE49-F238E27FC236}">
              <a16:creationId xmlns:a16="http://schemas.microsoft.com/office/drawing/2014/main" id="{C848A848-98BB-436D-8F05-C663B04B7280}"/>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8" name="テキスト ボックス 137">
          <a:extLst>
            <a:ext uri="{FF2B5EF4-FFF2-40B4-BE49-F238E27FC236}">
              <a16:creationId xmlns:a16="http://schemas.microsoft.com/office/drawing/2014/main" id="{B8D9D4AB-E1AD-4BFA-AC96-4F9BA2E7446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4B9B34FC-2CB6-4AAA-9C81-E27C99867D04}"/>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705F97A1-13A3-49F9-BF61-1E2B5DC289EE}"/>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98204167-A918-43DC-8789-14F8B7A6583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87624CC0-C943-4368-97A9-557090748D4F}"/>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104168</xdr:rowOff>
    </xdr:from>
    <xdr:to>
      <xdr:col>76</xdr:col>
      <xdr:colOff>73025</xdr:colOff>
      <xdr:row>32</xdr:row>
      <xdr:rowOff>34318</xdr:rowOff>
    </xdr:to>
    <xdr:sp textlink="">
      <xdr:nvSpPr>
        <xdr:cNvPr id="143" name="楕円 142">
          <a:extLst>
            <a:ext uri="{FF2B5EF4-FFF2-40B4-BE49-F238E27FC236}">
              <a16:creationId xmlns:a16="http://schemas.microsoft.com/office/drawing/2014/main" id="{E76450A3-DCA9-413D-85FF-FAD9F3010810}"/>
            </a:ext>
          </a:extLst>
        </xdr:cNvPr>
        <xdr:cNvSpPr/>
      </xdr:nvSpPr>
      <xdr:spPr>
        <a:xfrm>
          <a:off x="13289280" y="616968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82595</xdr:rowOff>
    </xdr:from>
    <xdr:ext cx="469744" cy="259045"/>
    <xdr:sp textlink="">
      <xdr:nvSpPr>
        <xdr:cNvPr id="144" name="債務償還比率該当値テキスト">
          <a:extLst>
            <a:ext uri="{FF2B5EF4-FFF2-40B4-BE49-F238E27FC236}">
              <a16:creationId xmlns:a16="http://schemas.microsoft.com/office/drawing/2014/main" id="{FA829113-147E-4559-8563-A190E519DCB9}"/>
            </a:ext>
          </a:extLst>
        </xdr:cNvPr>
        <xdr:cNvSpPr txBox="1"/>
      </xdr:nvSpPr>
      <xdr:spPr>
        <a:xfrm>
          <a:off x="13369925" y="615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109735</xdr:rowOff>
    </xdr:from>
    <xdr:to>
      <xdr:col>72</xdr:col>
      <xdr:colOff>123825</xdr:colOff>
      <xdr:row>31</xdr:row>
      <xdr:rowOff>39885</xdr:rowOff>
    </xdr:to>
    <xdr:sp textlink="">
      <xdr:nvSpPr>
        <xdr:cNvPr id="145" name="楕円 144">
          <a:extLst>
            <a:ext uri="{FF2B5EF4-FFF2-40B4-BE49-F238E27FC236}">
              <a16:creationId xmlns:a16="http://schemas.microsoft.com/office/drawing/2014/main" id="{65403BFD-6145-44D8-8936-CA2B35218A79}"/>
            </a:ext>
          </a:extLst>
        </xdr:cNvPr>
        <xdr:cNvSpPr/>
      </xdr:nvSpPr>
      <xdr:spPr>
        <a:xfrm>
          <a:off x="12629515" y="600380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160535</xdr:rowOff>
    </xdr:from>
    <xdr:to>
      <xdr:col>76</xdr:col>
      <xdr:colOff>22225</xdr:colOff>
      <xdr:row>31</xdr:row>
      <xdr:rowOff>154968</xdr:rowOff>
    </xdr:to>
    <xdr:cxnSp macro="">
      <xdr:nvCxnSpPr>
        <xdr:cNvPr id="146" name="直線コネクタ 145">
          <a:extLst>
            <a:ext uri="{FF2B5EF4-FFF2-40B4-BE49-F238E27FC236}">
              <a16:creationId xmlns:a16="http://schemas.microsoft.com/office/drawing/2014/main" id="{74769FE3-C68A-4FE6-A207-17A9D6E1C63E}"/>
            </a:ext>
          </a:extLst>
        </xdr:cNvPr>
        <xdr:cNvCxnSpPr/>
      </xdr:nvCxnSpPr>
      <xdr:spPr>
        <a:xfrm>
          <a:off x="12684125" y="6058415"/>
          <a:ext cx="631190" cy="1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85965</xdr:rowOff>
    </xdr:from>
    <xdr:to>
      <xdr:col>68</xdr:col>
      <xdr:colOff>123825</xdr:colOff>
      <xdr:row>29</xdr:row>
      <xdr:rowOff>16115</xdr:rowOff>
    </xdr:to>
    <xdr:sp textlink="">
      <xdr:nvSpPr>
        <xdr:cNvPr id="147" name="楕円 146">
          <a:extLst>
            <a:ext uri="{FF2B5EF4-FFF2-40B4-BE49-F238E27FC236}">
              <a16:creationId xmlns:a16="http://schemas.microsoft.com/office/drawing/2014/main" id="{8E7CB631-FF09-4F96-BBF2-3CE823AE938F}"/>
            </a:ext>
          </a:extLst>
        </xdr:cNvPr>
        <xdr:cNvSpPr/>
      </xdr:nvSpPr>
      <xdr:spPr>
        <a:xfrm>
          <a:off x="11943715" y="564094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136765</xdr:rowOff>
    </xdr:from>
    <xdr:to>
      <xdr:col>72</xdr:col>
      <xdr:colOff>73025</xdr:colOff>
      <xdr:row>30</xdr:row>
      <xdr:rowOff>160535</xdr:rowOff>
    </xdr:to>
    <xdr:cxnSp macro="">
      <xdr:nvCxnSpPr>
        <xdr:cNvPr id="148" name="直線コネクタ 147">
          <a:extLst>
            <a:ext uri="{FF2B5EF4-FFF2-40B4-BE49-F238E27FC236}">
              <a16:creationId xmlns:a16="http://schemas.microsoft.com/office/drawing/2014/main" id="{3B601E50-202C-4906-AE6D-957268037F73}"/>
            </a:ext>
          </a:extLst>
        </xdr:cNvPr>
        <xdr:cNvCxnSpPr/>
      </xdr:nvCxnSpPr>
      <xdr:spPr>
        <a:xfrm>
          <a:off x="11998325" y="5686030"/>
          <a:ext cx="685800" cy="37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168148</xdr:rowOff>
    </xdr:from>
    <xdr:to>
      <xdr:col>64</xdr:col>
      <xdr:colOff>123825</xdr:colOff>
      <xdr:row>31</xdr:row>
      <xdr:rowOff>98298</xdr:rowOff>
    </xdr:to>
    <xdr:sp textlink="">
      <xdr:nvSpPr>
        <xdr:cNvPr id="149" name="楕円 148">
          <a:extLst>
            <a:ext uri="{FF2B5EF4-FFF2-40B4-BE49-F238E27FC236}">
              <a16:creationId xmlns:a16="http://schemas.microsoft.com/office/drawing/2014/main" id="{CC4CE14A-22A8-4C3B-A8F0-9F726C35F7B2}"/>
            </a:ext>
          </a:extLst>
        </xdr:cNvPr>
        <xdr:cNvSpPr/>
      </xdr:nvSpPr>
      <xdr:spPr>
        <a:xfrm>
          <a:off x="11257915" y="6067933"/>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136765</xdr:rowOff>
    </xdr:from>
    <xdr:to>
      <xdr:col>68</xdr:col>
      <xdr:colOff>73025</xdr:colOff>
      <xdr:row>31</xdr:row>
      <xdr:rowOff>47498</xdr:rowOff>
    </xdr:to>
    <xdr:cxnSp macro="">
      <xdr:nvCxnSpPr>
        <xdr:cNvPr id="150" name="直線コネクタ 149">
          <a:extLst>
            <a:ext uri="{FF2B5EF4-FFF2-40B4-BE49-F238E27FC236}">
              <a16:creationId xmlns:a16="http://schemas.microsoft.com/office/drawing/2014/main" id="{AD8B1786-1F41-4E4E-B3F6-AF4805DA72CC}"/>
            </a:ext>
          </a:extLst>
        </xdr:cNvPr>
        <xdr:cNvCxnSpPr/>
      </xdr:nvCxnSpPr>
      <xdr:spPr>
        <a:xfrm flipV="1">
          <a:off x="11312525" y="5686030"/>
          <a:ext cx="685800" cy="4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165939</xdr:rowOff>
    </xdr:from>
    <xdr:to>
      <xdr:col>60</xdr:col>
      <xdr:colOff>123825</xdr:colOff>
      <xdr:row>32</xdr:row>
      <xdr:rowOff>96089</xdr:rowOff>
    </xdr:to>
    <xdr:sp textlink="">
      <xdr:nvSpPr>
        <xdr:cNvPr id="151" name="楕円 150">
          <a:extLst>
            <a:ext uri="{FF2B5EF4-FFF2-40B4-BE49-F238E27FC236}">
              <a16:creationId xmlns:a16="http://schemas.microsoft.com/office/drawing/2014/main" id="{360B776E-D79B-49A5-8006-3EBACDE6CCE0}"/>
            </a:ext>
          </a:extLst>
        </xdr:cNvPr>
        <xdr:cNvSpPr/>
      </xdr:nvSpPr>
      <xdr:spPr>
        <a:xfrm>
          <a:off x="10572115" y="6237174"/>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47498</xdr:rowOff>
    </xdr:from>
    <xdr:to>
      <xdr:col>64</xdr:col>
      <xdr:colOff>73025</xdr:colOff>
      <xdr:row>32</xdr:row>
      <xdr:rowOff>45289</xdr:rowOff>
    </xdr:to>
    <xdr:cxnSp macro="">
      <xdr:nvCxnSpPr>
        <xdr:cNvPr id="152" name="直線コネクタ 151">
          <a:extLst>
            <a:ext uri="{FF2B5EF4-FFF2-40B4-BE49-F238E27FC236}">
              <a16:creationId xmlns:a16="http://schemas.microsoft.com/office/drawing/2014/main" id="{73DD5CFB-0389-4DE9-B42A-85FF2E91351A}"/>
            </a:ext>
          </a:extLst>
        </xdr:cNvPr>
        <xdr:cNvCxnSpPr/>
      </xdr:nvCxnSpPr>
      <xdr:spPr>
        <a:xfrm flipV="1">
          <a:off x="10626725" y="6116828"/>
          <a:ext cx="685800" cy="16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textlink="">
      <xdr:nvSpPr>
        <xdr:cNvPr id="153" name="n_1aveValue債務償還比率">
          <a:extLst>
            <a:ext uri="{FF2B5EF4-FFF2-40B4-BE49-F238E27FC236}">
              <a16:creationId xmlns:a16="http://schemas.microsoft.com/office/drawing/2014/main" id="{BF15EAAC-B177-493D-A158-18FFCA2A3DE1}"/>
            </a:ext>
          </a:extLst>
        </xdr:cNvPr>
        <xdr:cNvSpPr txBox="1"/>
      </xdr:nvSpPr>
      <xdr:spPr>
        <a:xfrm>
          <a:off x="12459412" y="561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textlink="">
      <xdr:nvSpPr>
        <xdr:cNvPr id="154" name="n_2aveValue債務償還比率">
          <a:extLst>
            <a:ext uri="{FF2B5EF4-FFF2-40B4-BE49-F238E27FC236}">
              <a16:creationId xmlns:a16="http://schemas.microsoft.com/office/drawing/2014/main" id="{65150E64-24AB-435C-B194-A41C0427FE91}"/>
            </a:ext>
          </a:extLst>
        </xdr:cNvPr>
        <xdr:cNvSpPr txBox="1"/>
      </xdr:nvSpPr>
      <xdr:spPr>
        <a:xfrm>
          <a:off x="11780597" y="588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textlink="">
      <xdr:nvSpPr>
        <xdr:cNvPr id="155" name="n_3aveValue債務償還比率">
          <a:extLst>
            <a:ext uri="{FF2B5EF4-FFF2-40B4-BE49-F238E27FC236}">
              <a16:creationId xmlns:a16="http://schemas.microsoft.com/office/drawing/2014/main" id="{A8C666C6-392B-4A5A-8316-EFFEB0C902A7}"/>
            </a:ext>
          </a:extLst>
        </xdr:cNvPr>
        <xdr:cNvSpPr txBox="1"/>
      </xdr:nvSpPr>
      <xdr:spPr>
        <a:xfrm>
          <a:off x="11094797" y="57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textlink="">
      <xdr:nvSpPr>
        <xdr:cNvPr id="156" name="n_4aveValue債務償還比率">
          <a:extLst>
            <a:ext uri="{FF2B5EF4-FFF2-40B4-BE49-F238E27FC236}">
              <a16:creationId xmlns:a16="http://schemas.microsoft.com/office/drawing/2014/main" id="{4E5DD700-D323-41BD-BF26-0149F9D9D1F2}"/>
            </a:ext>
          </a:extLst>
        </xdr:cNvPr>
        <xdr:cNvSpPr txBox="1"/>
      </xdr:nvSpPr>
      <xdr:spPr>
        <a:xfrm>
          <a:off x="10408997" y="57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31012</xdr:rowOff>
    </xdr:from>
    <xdr:ext cx="469744" cy="259045"/>
    <xdr:sp textlink="">
      <xdr:nvSpPr>
        <xdr:cNvPr id="157" name="n_1mainValue債務償還比率">
          <a:extLst>
            <a:ext uri="{FF2B5EF4-FFF2-40B4-BE49-F238E27FC236}">
              <a16:creationId xmlns:a16="http://schemas.microsoft.com/office/drawing/2014/main" id="{34C96D14-481A-402E-BBCA-000EAFF4CB17}"/>
            </a:ext>
          </a:extLst>
        </xdr:cNvPr>
        <xdr:cNvSpPr txBox="1"/>
      </xdr:nvSpPr>
      <xdr:spPr>
        <a:xfrm>
          <a:off x="12459412" y="609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32642</xdr:rowOff>
    </xdr:from>
    <xdr:ext cx="469744" cy="259045"/>
    <xdr:sp textlink="">
      <xdr:nvSpPr>
        <xdr:cNvPr id="158" name="n_2mainValue債務償還比率">
          <a:extLst>
            <a:ext uri="{FF2B5EF4-FFF2-40B4-BE49-F238E27FC236}">
              <a16:creationId xmlns:a16="http://schemas.microsoft.com/office/drawing/2014/main" id="{D8627753-2CDB-472D-8356-E15A0983FB79}"/>
            </a:ext>
          </a:extLst>
        </xdr:cNvPr>
        <xdr:cNvSpPr txBox="1"/>
      </xdr:nvSpPr>
      <xdr:spPr>
        <a:xfrm>
          <a:off x="11780597" y="54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89425</xdr:rowOff>
    </xdr:from>
    <xdr:ext cx="469744" cy="259045"/>
    <xdr:sp textlink="">
      <xdr:nvSpPr>
        <xdr:cNvPr id="159" name="n_3mainValue債務償還比率">
          <a:extLst>
            <a:ext uri="{FF2B5EF4-FFF2-40B4-BE49-F238E27FC236}">
              <a16:creationId xmlns:a16="http://schemas.microsoft.com/office/drawing/2014/main" id="{491DD2E0-9FEF-45B8-9D96-D6C8CBAE2C45}"/>
            </a:ext>
          </a:extLst>
        </xdr:cNvPr>
        <xdr:cNvSpPr txBox="1"/>
      </xdr:nvSpPr>
      <xdr:spPr>
        <a:xfrm>
          <a:off x="1109479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87216</xdr:rowOff>
    </xdr:from>
    <xdr:ext cx="469744" cy="259045"/>
    <xdr:sp textlink="">
      <xdr:nvSpPr>
        <xdr:cNvPr id="160" name="n_4mainValue債務償還比率">
          <a:extLst>
            <a:ext uri="{FF2B5EF4-FFF2-40B4-BE49-F238E27FC236}">
              <a16:creationId xmlns:a16="http://schemas.microsoft.com/office/drawing/2014/main" id="{9F5358F4-4921-4F28-AC55-50C8F8789B43}"/>
            </a:ext>
          </a:extLst>
        </xdr:cNvPr>
        <xdr:cNvSpPr txBox="1"/>
      </xdr:nvSpPr>
      <xdr:spPr>
        <a:xfrm>
          <a:off x="10408997" y="632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1" name="正方形/長方形 160">
          <a:extLst>
            <a:ext uri="{FF2B5EF4-FFF2-40B4-BE49-F238E27FC236}">
              <a16:creationId xmlns:a16="http://schemas.microsoft.com/office/drawing/2014/main" id="{16F02E85-EEDB-437E-81C0-860D008D8BBB}"/>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2" name="正方形/長方形 161">
          <a:extLst>
            <a:ext uri="{FF2B5EF4-FFF2-40B4-BE49-F238E27FC236}">
              <a16:creationId xmlns:a16="http://schemas.microsoft.com/office/drawing/2014/main" id="{07222568-5CCD-43CE-B051-AA29DDD52A45}"/>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3" name="テキスト ボックス 162">
          <a:extLst>
            <a:ext uri="{FF2B5EF4-FFF2-40B4-BE49-F238E27FC236}">
              <a16:creationId xmlns:a16="http://schemas.microsoft.com/office/drawing/2014/main" id="{C9C1A9E5-DC0C-4E6F-8268-6F696F284B1E}"/>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4" name="テキスト ボックス 163">
          <a:extLst>
            <a:ext uri="{FF2B5EF4-FFF2-40B4-BE49-F238E27FC236}">
              <a16:creationId xmlns:a16="http://schemas.microsoft.com/office/drawing/2014/main" id="{8322F1EA-67B9-44A2-BD64-72350B4F63B6}"/>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5" name="テキスト ボックス 164">
          <a:extLst>
            <a:ext uri="{FF2B5EF4-FFF2-40B4-BE49-F238E27FC236}">
              <a16:creationId xmlns:a16="http://schemas.microsoft.com/office/drawing/2014/main" id="{979DBDA6-A81B-4B9D-8452-344C4176CCD0}"/>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6" name="テキスト ボックス 165">
          <a:extLst>
            <a:ext uri="{FF2B5EF4-FFF2-40B4-BE49-F238E27FC236}">
              <a16:creationId xmlns:a16="http://schemas.microsoft.com/office/drawing/2014/main" id="{439A977F-4558-43CE-82C8-35EE976ECC7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5C1FE136-501B-461B-BBDE-929DBE7AE9C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3FF9818E-3EEB-4B6C-B3ED-EAA2A5298BD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6E624E86-EBA3-456E-B0F3-F6BF0F5D865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5E3B583A-F8B0-4A49-B814-F0F70AC0DDB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605BDBFE-A5D6-4D89-9E33-4DD2E21916A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8552C3B7-DCBE-45BA-84D9-8D224CCCD66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40EA4124-341C-4227-A568-7B56B9BDAEF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8D3FF099-6104-4D6A-B6D3-1AF54DB11B7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D7CF6BCE-87C7-4410-9E63-A01583E9714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35A111BC-9CC9-45B8-A28C-2A3095FFF638}"/>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79DD9AFD-2740-4CF5-8764-8E36854BCC6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88003481-281F-4133-A8D4-CB3D6527F4D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7ADC2F98-407B-4830-A8CA-28935B4F14E2}"/>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ED9F3932-D079-43FA-A4E5-A36FDD92CAA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F286984E-4722-4B58-800C-45AB2B11CD5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0291EABB-8F0E-476A-A7D0-FCA586834AD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9E4789E6-8F46-45F0-B239-333BE4CCD63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A0BF0F28-FDB6-4A38-898B-E4BD23ABF64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C99BDC13-8F1F-4837-8D53-74B1EEDFD5FF}"/>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4044D2ED-66C3-400D-9EBE-907D90DAC400}"/>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EDD055-451A-457B-BA15-8AE490A6721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BED22BC7-20F6-4F19-9AA2-B6FB1EEA5183}"/>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53CE0C3-F212-40AD-8ACF-B799929687B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8A29AD-2497-49DD-BE84-A470A18D30E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44CD61-0FAD-4561-81FD-9C3895F6970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2F10E5-4780-4C27-92FC-4D99246E718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04EF9A-3E0F-4575-AAE9-B55029625E0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212FC908-9A3C-4201-AAAB-20E0B81C907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5F4EB72D-3823-44DC-B0BB-48C7A9F4E80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3DE05731-658D-4F57-B7C5-062E55304D19}"/>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05581A1-FAE7-4B2E-96AC-C9C001F0A94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7795DB41-8CCC-4426-A8AF-EB47BA29128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79F87FAB-FFB6-49FD-91B1-E11BB4BBC2C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AAB8797-ADBD-480C-BA74-5AABDD4255B7}"/>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CA4B233D-CEFB-4ECF-99B4-21E3936898C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60ECA4AF-8F37-4237-9DB0-E0BCA3278F2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3BD7FADF-2E35-4B11-A9B4-E9E8C1EE33E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8AC49E79-6CBC-46B3-8ACA-5A69DE46F04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53326165-3C64-41C7-8D1B-86FBFAAD214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C473BE7B-C85D-4DB4-B500-B8DF7DEF2A8D}"/>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4AE466-49E4-41E2-BF6D-2CE1E5F1549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B29FD4F3-7C7B-406B-A880-4693C56666B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CF322D1-62CC-417A-BF9E-EC34E6E23BD8}"/>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2CEB87D7-6F69-42A1-96D4-E1FD24649AE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134E35-5500-46AE-A55C-F105910FB5D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42BA9F08-2967-45AD-8B87-2224933FF5AB}"/>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CDEA23F-B12D-4194-AA17-C8E812B32579}"/>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BD21520C-941E-47D3-A64F-68C8550C243B}"/>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709D148-7E32-457A-95D0-D5054DBD53B0}"/>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DD47BCE1-FF6C-482F-B07A-A8571BA2259B}"/>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457707-F498-4F4D-B455-16492925A78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676059CA-7B1C-4DA5-A6AB-EAF2EA1A1F27}"/>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A7E3B9-CC1E-4C47-BD07-48442364B80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99237991-346E-46A5-8623-7919D689055E}"/>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id="{D664F55F-B175-4D1A-A04F-80503BA4AC9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2398546-6BF8-439B-81ED-686D0AD4E243}"/>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textlink="">
      <xdr:nvSpPr>
        <xdr:cNvPr id="58" name="【道路】&#10;有形固定資産減価償却率最小値テキスト">
          <a:extLst>
            <a:ext uri="{FF2B5EF4-FFF2-40B4-BE49-F238E27FC236}">
              <a16:creationId xmlns:a16="http://schemas.microsoft.com/office/drawing/2014/main" id="{057E91AC-FB25-4A4E-AF6D-C04343B60519}"/>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626E54B-79E8-41DC-A2BC-D440AD0F749C}"/>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textlink="">
      <xdr:nvSpPr>
        <xdr:cNvPr id="60" name="【道路】&#10;有形固定資産減価償却率最大値テキスト">
          <a:extLst>
            <a:ext uri="{FF2B5EF4-FFF2-40B4-BE49-F238E27FC236}">
              <a16:creationId xmlns:a16="http://schemas.microsoft.com/office/drawing/2014/main" id="{8594393D-89BF-4C2F-B286-7770B23B48E1}"/>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3778BC2-C3D4-4859-9672-47547D778AC6}"/>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textlink="">
      <xdr:nvSpPr>
        <xdr:cNvPr id="62" name="【道路】&#10;有形固定資産減価償却率平均値テキスト">
          <a:extLst>
            <a:ext uri="{FF2B5EF4-FFF2-40B4-BE49-F238E27FC236}">
              <a16:creationId xmlns:a16="http://schemas.microsoft.com/office/drawing/2014/main" id="{CB0A8DFD-AF80-4D39-8EF7-435534B0E94F}"/>
            </a:ext>
          </a:extLst>
        </xdr:cNvPr>
        <xdr:cNvSpPr txBox="1"/>
      </xdr:nvSpPr>
      <xdr:spPr>
        <a:xfrm>
          <a:off x="421259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textlink="">
      <xdr:nvSpPr>
        <xdr:cNvPr id="63" name="フローチャート: 判断 62">
          <a:extLst>
            <a:ext uri="{FF2B5EF4-FFF2-40B4-BE49-F238E27FC236}">
              <a16:creationId xmlns:a16="http://schemas.microsoft.com/office/drawing/2014/main" id="{D7959756-EF6F-4DD7-B063-06FB0E764EEB}"/>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textlink="">
      <xdr:nvSpPr>
        <xdr:cNvPr id="64" name="フローチャート: 判断 63">
          <a:extLst>
            <a:ext uri="{FF2B5EF4-FFF2-40B4-BE49-F238E27FC236}">
              <a16:creationId xmlns:a16="http://schemas.microsoft.com/office/drawing/2014/main" id="{F9760285-75F4-483D-B168-F9D76EB7D36C}"/>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textlink="">
      <xdr:nvSpPr>
        <xdr:cNvPr id="65" name="フローチャート: 判断 64">
          <a:extLst>
            <a:ext uri="{FF2B5EF4-FFF2-40B4-BE49-F238E27FC236}">
              <a16:creationId xmlns:a16="http://schemas.microsoft.com/office/drawing/2014/main" id="{47BE32B7-F4CB-42BA-A3DF-E204CC30C9C1}"/>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textlink="">
      <xdr:nvSpPr>
        <xdr:cNvPr id="66" name="フローチャート: 判断 65">
          <a:extLst>
            <a:ext uri="{FF2B5EF4-FFF2-40B4-BE49-F238E27FC236}">
              <a16:creationId xmlns:a16="http://schemas.microsoft.com/office/drawing/2014/main" id="{453F573A-4975-42DC-9A19-EE695C30493D}"/>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textlink="">
      <xdr:nvSpPr>
        <xdr:cNvPr id="67" name="フローチャート: 判断 66">
          <a:extLst>
            <a:ext uri="{FF2B5EF4-FFF2-40B4-BE49-F238E27FC236}">
              <a16:creationId xmlns:a16="http://schemas.microsoft.com/office/drawing/2014/main" id="{40C7CF43-40FB-40B9-A040-9C33F294747C}"/>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70337334-C174-42AA-B013-CEEC339AFD16}"/>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2B9631B1-C474-4B0B-9AF5-1F9C4BF4C55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91D455B7-99E6-467B-95A8-3C477B343477}"/>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0183D672-3603-4A6C-BCC1-45CDD57E28F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9DB953C0-BC99-4AFF-B18A-B34DCDB60D3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textlink="">
      <xdr:nvSpPr>
        <xdr:cNvPr id="73" name="楕円 72">
          <a:extLst>
            <a:ext uri="{FF2B5EF4-FFF2-40B4-BE49-F238E27FC236}">
              <a16:creationId xmlns:a16="http://schemas.microsoft.com/office/drawing/2014/main" id="{47912172-9350-420D-B06D-371D996965EE}"/>
            </a:ext>
          </a:extLst>
        </xdr:cNvPr>
        <xdr:cNvSpPr/>
      </xdr:nvSpPr>
      <xdr:spPr>
        <a:xfrm>
          <a:off x="4131310" y="63995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74947</xdr:rowOff>
    </xdr:from>
    <xdr:ext cx="405111" cy="259045"/>
    <xdr:sp textlink="">
      <xdr:nvSpPr>
        <xdr:cNvPr id="74" name="【道路】&#10;有形固定資産減価償却率該当値テキスト">
          <a:extLst>
            <a:ext uri="{FF2B5EF4-FFF2-40B4-BE49-F238E27FC236}">
              <a16:creationId xmlns:a16="http://schemas.microsoft.com/office/drawing/2014/main" id="{C681737B-A35F-409F-9C1F-F16B1062D95D}"/>
            </a:ext>
          </a:extLst>
        </xdr:cNvPr>
        <xdr:cNvSpPr txBox="1"/>
      </xdr:nvSpPr>
      <xdr:spPr>
        <a:xfrm>
          <a:off x="4212590"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textlink="">
      <xdr:nvSpPr>
        <xdr:cNvPr id="75" name="楕円 74">
          <a:extLst>
            <a:ext uri="{FF2B5EF4-FFF2-40B4-BE49-F238E27FC236}">
              <a16:creationId xmlns:a16="http://schemas.microsoft.com/office/drawing/2014/main" id="{23B6FD54-FB26-45C5-BA0D-57E5157577A6}"/>
            </a:ext>
          </a:extLst>
        </xdr:cNvPr>
        <xdr:cNvSpPr/>
      </xdr:nvSpPr>
      <xdr:spPr>
        <a:xfrm>
          <a:off x="3388360" y="63709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102870</xdr:rowOff>
    </xdr:to>
    <xdr:cxnSp macro="">
      <xdr:nvCxnSpPr>
        <xdr:cNvPr id="76" name="直線コネクタ 75">
          <a:extLst>
            <a:ext uri="{FF2B5EF4-FFF2-40B4-BE49-F238E27FC236}">
              <a16:creationId xmlns:a16="http://schemas.microsoft.com/office/drawing/2014/main" id="{F93C967B-A13B-41C5-BAAF-5FDD5E0318F7}"/>
            </a:ext>
          </a:extLst>
        </xdr:cNvPr>
        <xdr:cNvCxnSpPr/>
      </xdr:nvCxnSpPr>
      <xdr:spPr>
        <a:xfrm>
          <a:off x="3431540" y="642556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textlink="">
      <xdr:nvSpPr>
        <xdr:cNvPr id="77" name="楕円 76">
          <a:extLst>
            <a:ext uri="{FF2B5EF4-FFF2-40B4-BE49-F238E27FC236}">
              <a16:creationId xmlns:a16="http://schemas.microsoft.com/office/drawing/2014/main" id="{577589CA-FC60-483D-9815-E6CAAAE60242}"/>
            </a:ext>
          </a:extLst>
        </xdr:cNvPr>
        <xdr:cNvSpPr/>
      </xdr:nvSpPr>
      <xdr:spPr>
        <a:xfrm>
          <a:off x="2571750" y="6351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80010</xdr:rowOff>
    </xdr:to>
    <xdr:cxnSp macro="">
      <xdr:nvCxnSpPr>
        <xdr:cNvPr id="78" name="直線コネクタ 77">
          <a:extLst>
            <a:ext uri="{FF2B5EF4-FFF2-40B4-BE49-F238E27FC236}">
              <a16:creationId xmlns:a16="http://schemas.microsoft.com/office/drawing/2014/main" id="{3065A9CA-8982-4E12-819E-978FE41B236F}"/>
            </a:ext>
          </a:extLst>
        </xdr:cNvPr>
        <xdr:cNvCxnSpPr/>
      </xdr:nvCxnSpPr>
      <xdr:spPr>
        <a:xfrm>
          <a:off x="2626360" y="639699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xdr:rowOff>
    </xdr:from>
    <xdr:to>
      <xdr:col>10</xdr:col>
      <xdr:colOff>165100</xdr:colOff>
      <xdr:row>37</xdr:row>
      <xdr:rowOff>102235</xdr:rowOff>
    </xdr:to>
    <xdr:sp textlink="">
      <xdr:nvSpPr>
        <xdr:cNvPr id="79" name="楕円 78">
          <a:extLst>
            <a:ext uri="{FF2B5EF4-FFF2-40B4-BE49-F238E27FC236}">
              <a16:creationId xmlns:a16="http://schemas.microsoft.com/office/drawing/2014/main" id="{23B5D851-1B1B-47A6-B7C7-948F342FCD7F}"/>
            </a:ext>
          </a:extLst>
        </xdr:cNvPr>
        <xdr:cNvSpPr/>
      </xdr:nvSpPr>
      <xdr:spPr>
        <a:xfrm>
          <a:off x="1774190" y="63442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51435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224A95A8-04CE-4FB8-947A-0E7B75A64493}"/>
            </a:ext>
          </a:extLst>
        </xdr:cNvPr>
        <xdr:cNvCxnSpPr/>
      </xdr:nvCxnSpPr>
      <xdr:spPr>
        <a:xfrm>
          <a:off x="1828800" y="63988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textlink="">
      <xdr:nvSpPr>
        <xdr:cNvPr id="81" name="楕円 80">
          <a:extLst>
            <a:ext uri="{FF2B5EF4-FFF2-40B4-BE49-F238E27FC236}">
              <a16:creationId xmlns:a16="http://schemas.microsoft.com/office/drawing/2014/main" id="{36716A09-98DE-4D27-AA14-CE3AFF40BA6C}"/>
            </a:ext>
          </a:extLst>
        </xdr:cNvPr>
        <xdr:cNvSpPr/>
      </xdr:nvSpPr>
      <xdr:spPr>
        <a:xfrm>
          <a:off x="988060" y="631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51435</xdr:rowOff>
    </xdr:to>
    <xdr:cxnSp macro="">
      <xdr:nvCxnSpPr>
        <xdr:cNvPr id="82" name="直線コネクタ 81">
          <a:extLst>
            <a:ext uri="{FF2B5EF4-FFF2-40B4-BE49-F238E27FC236}">
              <a16:creationId xmlns:a16="http://schemas.microsoft.com/office/drawing/2014/main" id="{A387391A-F014-4709-B715-9C2AA5A16D0F}"/>
            </a:ext>
          </a:extLst>
        </xdr:cNvPr>
        <xdr:cNvCxnSpPr/>
      </xdr:nvCxnSpPr>
      <xdr:spPr>
        <a:xfrm>
          <a:off x="1031240" y="6360795"/>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textlink="">
      <xdr:nvSpPr>
        <xdr:cNvPr id="83" name="n_1aveValue【道路】&#10;有形固定資産減価償却率">
          <a:extLst>
            <a:ext uri="{FF2B5EF4-FFF2-40B4-BE49-F238E27FC236}">
              <a16:creationId xmlns:a16="http://schemas.microsoft.com/office/drawing/2014/main" id="{0BA43E9D-A598-4B9A-8BAF-0292BD05960E}"/>
            </a:ext>
          </a:extLst>
        </xdr:cNvPr>
        <xdr:cNvSpPr txBox="1"/>
      </xdr:nvSpPr>
      <xdr:spPr>
        <a:xfrm>
          <a:off x="32391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textlink="">
      <xdr:nvSpPr>
        <xdr:cNvPr id="84" name="n_2aveValue【道路】&#10;有形固定資産減価償却率">
          <a:extLst>
            <a:ext uri="{FF2B5EF4-FFF2-40B4-BE49-F238E27FC236}">
              <a16:creationId xmlns:a16="http://schemas.microsoft.com/office/drawing/2014/main" id="{B3C5A890-BE02-47FF-806D-F1E67260CCD4}"/>
            </a:ext>
          </a:extLst>
        </xdr:cNvPr>
        <xdr:cNvSpPr txBox="1"/>
      </xdr:nvSpPr>
      <xdr:spPr>
        <a:xfrm>
          <a:off x="2439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textlink="">
      <xdr:nvSpPr>
        <xdr:cNvPr id="85" name="n_3aveValue【道路】&#10;有形固定資産減価償却率">
          <a:extLst>
            <a:ext uri="{FF2B5EF4-FFF2-40B4-BE49-F238E27FC236}">
              <a16:creationId xmlns:a16="http://schemas.microsoft.com/office/drawing/2014/main" id="{39877DEB-EC28-4206-98B8-B4221D7B23C4}"/>
            </a:ext>
          </a:extLst>
        </xdr:cNvPr>
        <xdr:cNvSpPr txBox="1"/>
      </xdr:nvSpPr>
      <xdr:spPr>
        <a:xfrm>
          <a:off x="164148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textlink="">
      <xdr:nvSpPr>
        <xdr:cNvPr id="86" name="n_4aveValue【道路】&#10;有形固定資産減価償却率">
          <a:extLst>
            <a:ext uri="{FF2B5EF4-FFF2-40B4-BE49-F238E27FC236}">
              <a16:creationId xmlns:a16="http://schemas.microsoft.com/office/drawing/2014/main" id="{49708111-CDE0-4690-9E35-77AA3908EA4D}"/>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textlink="">
      <xdr:nvSpPr>
        <xdr:cNvPr id="87" name="n_1mainValue【道路】&#10;有形固定資産減価償却率">
          <a:extLst>
            <a:ext uri="{FF2B5EF4-FFF2-40B4-BE49-F238E27FC236}">
              <a16:creationId xmlns:a16="http://schemas.microsoft.com/office/drawing/2014/main" id="{533AA5EF-E28E-416E-96D2-0510D40EB8D0}"/>
            </a:ext>
          </a:extLst>
        </xdr:cNvPr>
        <xdr:cNvSpPr txBox="1"/>
      </xdr:nvSpPr>
      <xdr:spPr>
        <a:xfrm>
          <a:off x="32391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textlink="">
      <xdr:nvSpPr>
        <xdr:cNvPr id="88" name="n_2mainValue【道路】&#10;有形固定資産減価償却率">
          <a:extLst>
            <a:ext uri="{FF2B5EF4-FFF2-40B4-BE49-F238E27FC236}">
              <a16:creationId xmlns:a16="http://schemas.microsoft.com/office/drawing/2014/main" id="{AFD7CBBD-7B11-4DF4-A1D3-8B212E82507E}"/>
            </a:ext>
          </a:extLst>
        </xdr:cNvPr>
        <xdr:cNvSpPr txBox="1"/>
      </xdr:nvSpPr>
      <xdr:spPr>
        <a:xfrm>
          <a:off x="2439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textlink="">
      <xdr:nvSpPr>
        <xdr:cNvPr id="89" name="n_3mainValue【道路】&#10;有形固定資産減価償却率">
          <a:extLst>
            <a:ext uri="{FF2B5EF4-FFF2-40B4-BE49-F238E27FC236}">
              <a16:creationId xmlns:a16="http://schemas.microsoft.com/office/drawing/2014/main" id="{6686833F-26CE-4202-8BC7-7DA2E1FAB016}"/>
            </a:ext>
          </a:extLst>
        </xdr:cNvPr>
        <xdr:cNvSpPr txBox="1"/>
      </xdr:nvSpPr>
      <xdr:spPr>
        <a:xfrm>
          <a:off x="164148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88282</xdr:rowOff>
    </xdr:from>
    <xdr:ext cx="405111" cy="259045"/>
    <xdr:sp textlink="">
      <xdr:nvSpPr>
        <xdr:cNvPr id="90" name="n_4mainValue【道路】&#10;有形固定資産減価償却率">
          <a:extLst>
            <a:ext uri="{FF2B5EF4-FFF2-40B4-BE49-F238E27FC236}">
              <a16:creationId xmlns:a16="http://schemas.microsoft.com/office/drawing/2014/main" id="{D7E10072-9EF8-4708-8002-67053D7AB60A}"/>
            </a:ext>
          </a:extLst>
        </xdr:cNvPr>
        <xdr:cNvSpPr txBox="1"/>
      </xdr:nvSpPr>
      <xdr:spPr>
        <a:xfrm>
          <a:off x="85535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C0801F0C-4FA1-4115-A88B-7804B7F0E84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F3FBBA47-0EC3-4EB9-ADEF-0EA51AFA659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235A26F4-B537-429A-A886-1ABCAFE897A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1AE7A4F5-DF5E-4566-9D7B-7E2EE6EE0B1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46943990-81F0-4603-933F-B209E180480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BAE34060-BF37-4DBA-9CF4-E2BF04A7A90E}"/>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9E4E4854-F27F-4776-8D61-7D7E5E2B281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9A93F60B-1179-4DB3-B86A-7780EAB5EDE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id="{CC7ED8F1-9030-4F89-9A4A-C3C336B19B6B}"/>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B9B226F-6018-4F39-917E-0AF07789CBA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0D315F1-324E-4673-AAFC-3E4979A5C0A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a:extLst>
            <a:ext uri="{FF2B5EF4-FFF2-40B4-BE49-F238E27FC236}">
              <a16:creationId xmlns:a16="http://schemas.microsoft.com/office/drawing/2014/main" id="{7C9C251C-AF7D-488E-9CCF-1FD873A3E27E}"/>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9767AC6-DFBC-4F37-8F3C-C660601578A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a:extLst>
            <a:ext uri="{FF2B5EF4-FFF2-40B4-BE49-F238E27FC236}">
              <a16:creationId xmlns:a16="http://schemas.microsoft.com/office/drawing/2014/main" id="{FEDC586E-ACB5-411F-8579-1D08E0F19FDE}"/>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9E94DE9-AA14-4C07-983B-6ED48DE2B442}"/>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a:extLst>
            <a:ext uri="{FF2B5EF4-FFF2-40B4-BE49-F238E27FC236}">
              <a16:creationId xmlns:a16="http://schemas.microsoft.com/office/drawing/2014/main" id="{41EB9A72-E985-49DB-811B-B1377B86C8ED}"/>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1FB890F-2C05-4352-9B58-E91914EA69C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a:extLst>
            <a:ext uri="{FF2B5EF4-FFF2-40B4-BE49-F238E27FC236}">
              <a16:creationId xmlns:a16="http://schemas.microsoft.com/office/drawing/2014/main" id="{14D6E228-ADC9-45C3-8B1B-29950A4DF43D}"/>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CB4CFB1-12FC-4AB4-9AD6-CBD0ACE31AB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10" name="テキスト ボックス 109">
          <a:extLst>
            <a:ext uri="{FF2B5EF4-FFF2-40B4-BE49-F238E27FC236}">
              <a16:creationId xmlns:a16="http://schemas.microsoft.com/office/drawing/2014/main" id="{8C5630F5-9487-4F59-B6F9-D81ADDA30FB8}"/>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C71BDFD-746D-4DA6-942E-1F62246C293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2" name="テキスト ボックス 111">
          <a:extLst>
            <a:ext uri="{FF2B5EF4-FFF2-40B4-BE49-F238E27FC236}">
              <a16:creationId xmlns:a16="http://schemas.microsoft.com/office/drawing/2014/main" id="{91B53DA6-6AFF-4718-A6CC-83FDE0553DDC}"/>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6087E371-4E9F-472E-9D2D-38465B324CB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8F827C4C-6DAC-4B7C-A2FC-62C2CBC78540}"/>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textlink="">
      <xdr:nvSpPr>
        <xdr:cNvPr id="115" name="【道路】&#10;一人当たり延長最小値テキスト">
          <a:extLst>
            <a:ext uri="{FF2B5EF4-FFF2-40B4-BE49-F238E27FC236}">
              <a16:creationId xmlns:a16="http://schemas.microsoft.com/office/drawing/2014/main" id="{A9617327-E174-4914-81D1-DC12270739C1}"/>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E8FBD138-A96D-490D-A1E4-AD5B6F044DB0}"/>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textlink="">
      <xdr:nvSpPr>
        <xdr:cNvPr id="117" name="【道路】&#10;一人当たり延長最大値テキスト">
          <a:extLst>
            <a:ext uri="{FF2B5EF4-FFF2-40B4-BE49-F238E27FC236}">
              <a16:creationId xmlns:a16="http://schemas.microsoft.com/office/drawing/2014/main" id="{78129D82-4CF8-4046-ADB2-18A6D3CA9EA7}"/>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A1B73120-FC2E-4F46-81EA-77F6C9F3AE89}"/>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textlink="">
      <xdr:nvSpPr>
        <xdr:cNvPr id="119" name="【道路】&#10;一人当たり延長平均値テキスト">
          <a:extLst>
            <a:ext uri="{FF2B5EF4-FFF2-40B4-BE49-F238E27FC236}">
              <a16:creationId xmlns:a16="http://schemas.microsoft.com/office/drawing/2014/main" id="{A9FA752E-3C91-44B9-AD30-327F814DF69D}"/>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textlink="">
      <xdr:nvSpPr>
        <xdr:cNvPr id="120" name="フローチャート: 判断 119">
          <a:extLst>
            <a:ext uri="{FF2B5EF4-FFF2-40B4-BE49-F238E27FC236}">
              <a16:creationId xmlns:a16="http://schemas.microsoft.com/office/drawing/2014/main" id="{A59662BC-6B4C-43B6-95EC-B1B5F54F64A9}"/>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textlink="">
      <xdr:nvSpPr>
        <xdr:cNvPr id="121" name="フローチャート: 判断 120">
          <a:extLst>
            <a:ext uri="{FF2B5EF4-FFF2-40B4-BE49-F238E27FC236}">
              <a16:creationId xmlns:a16="http://schemas.microsoft.com/office/drawing/2014/main" id="{3CD944AC-D05E-417D-90C2-5A108F77A288}"/>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textlink="">
      <xdr:nvSpPr>
        <xdr:cNvPr id="122" name="フローチャート: 判断 121">
          <a:extLst>
            <a:ext uri="{FF2B5EF4-FFF2-40B4-BE49-F238E27FC236}">
              <a16:creationId xmlns:a16="http://schemas.microsoft.com/office/drawing/2014/main" id="{B4E82155-2BB5-4AF4-B6CC-45F875541777}"/>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textlink="">
      <xdr:nvSpPr>
        <xdr:cNvPr id="123" name="フローチャート: 判断 122">
          <a:extLst>
            <a:ext uri="{FF2B5EF4-FFF2-40B4-BE49-F238E27FC236}">
              <a16:creationId xmlns:a16="http://schemas.microsoft.com/office/drawing/2014/main" id="{EE14BF77-7201-4935-A7EC-6679512BCFAE}"/>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textlink="">
      <xdr:nvSpPr>
        <xdr:cNvPr id="124" name="フローチャート: 判断 123">
          <a:extLst>
            <a:ext uri="{FF2B5EF4-FFF2-40B4-BE49-F238E27FC236}">
              <a16:creationId xmlns:a16="http://schemas.microsoft.com/office/drawing/2014/main" id="{F1DD373A-61F9-43A5-A364-FAF78A48575C}"/>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93A1B8A1-AD4A-4333-AD5F-ACD76879FFA6}"/>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958731AB-A804-4E57-AAD8-C73A8C79F666}"/>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F909B337-A50F-438F-8F91-B80660005C4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A6BCF379-8866-40EA-9DA4-02A208938B0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03963EAC-45FC-47B8-9789-62B8CEC9759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27000</xdr:rowOff>
    </xdr:from>
    <xdr:to>
      <xdr:col>55</xdr:col>
      <xdr:colOff>50800</xdr:colOff>
      <xdr:row>41</xdr:row>
      <xdr:rowOff>128600</xdr:rowOff>
    </xdr:to>
    <xdr:sp textlink="">
      <xdr:nvSpPr>
        <xdr:cNvPr id="130" name="楕円 129">
          <a:extLst>
            <a:ext uri="{FF2B5EF4-FFF2-40B4-BE49-F238E27FC236}">
              <a16:creationId xmlns:a16="http://schemas.microsoft.com/office/drawing/2014/main" id="{8D2866CF-2C8A-4CF7-9AF8-D10DCB90C4F4}"/>
            </a:ext>
          </a:extLst>
        </xdr:cNvPr>
        <xdr:cNvSpPr/>
      </xdr:nvSpPr>
      <xdr:spPr>
        <a:xfrm>
          <a:off x="9394190" y="7054545"/>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113377</xdr:rowOff>
    </xdr:from>
    <xdr:ext cx="469744" cy="259045"/>
    <xdr:sp textlink="">
      <xdr:nvSpPr>
        <xdr:cNvPr id="131" name="【道路】&#10;一人当たり延長該当値テキスト">
          <a:extLst>
            <a:ext uri="{FF2B5EF4-FFF2-40B4-BE49-F238E27FC236}">
              <a16:creationId xmlns:a16="http://schemas.microsoft.com/office/drawing/2014/main" id="{BE2643A7-DEF0-403E-BA1B-B9738BE70023}"/>
            </a:ext>
          </a:extLst>
        </xdr:cNvPr>
        <xdr:cNvSpPr txBox="1"/>
      </xdr:nvSpPr>
      <xdr:spPr>
        <a:xfrm>
          <a:off x="9467850" y="69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28410</xdr:rowOff>
    </xdr:from>
    <xdr:to>
      <xdr:col>50</xdr:col>
      <xdr:colOff>165100</xdr:colOff>
      <xdr:row>41</xdr:row>
      <xdr:rowOff>130010</xdr:rowOff>
    </xdr:to>
    <xdr:sp textlink="">
      <xdr:nvSpPr>
        <xdr:cNvPr id="132" name="楕円 131">
          <a:extLst>
            <a:ext uri="{FF2B5EF4-FFF2-40B4-BE49-F238E27FC236}">
              <a16:creationId xmlns:a16="http://schemas.microsoft.com/office/drawing/2014/main" id="{9F74FA67-6AA5-48FA-A4B8-F499D5B62FF9}"/>
            </a:ext>
          </a:extLst>
        </xdr:cNvPr>
        <xdr:cNvSpPr/>
      </xdr:nvSpPr>
      <xdr:spPr>
        <a:xfrm>
          <a:off x="8632190" y="705595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77800</xdr:rowOff>
    </xdr:from>
    <xdr:to>
      <xdr:col>55</xdr:col>
      <xdr:colOff>0</xdr:colOff>
      <xdr:row>41</xdr:row>
      <xdr:rowOff>79210</xdr:rowOff>
    </xdr:to>
    <xdr:cxnSp macro="">
      <xdr:nvCxnSpPr>
        <xdr:cNvPr id="133" name="直線コネクタ 132">
          <a:extLst>
            <a:ext uri="{FF2B5EF4-FFF2-40B4-BE49-F238E27FC236}">
              <a16:creationId xmlns:a16="http://schemas.microsoft.com/office/drawing/2014/main" id="{8F4A7B0A-203B-471B-A7B2-F9E8569DD52C}"/>
            </a:ext>
          </a:extLst>
        </xdr:cNvPr>
        <xdr:cNvCxnSpPr/>
      </xdr:nvCxnSpPr>
      <xdr:spPr>
        <a:xfrm flipV="1">
          <a:off x="8686800" y="7107250"/>
          <a:ext cx="74295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30276</xdr:rowOff>
    </xdr:from>
    <xdr:to>
      <xdr:col>46</xdr:col>
      <xdr:colOff>38100</xdr:colOff>
      <xdr:row>41</xdr:row>
      <xdr:rowOff>131876</xdr:rowOff>
    </xdr:to>
    <xdr:sp textlink="">
      <xdr:nvSpPr>
        <xdr:cNvPr id="134" name="楕円 133">
          <a:extLst>
            <a:ext uri="{FF2B5EF4-FFF2-40B4-BE49-F238E27FC236}">
              <a16:creationId xmlns:a16="http://schemas.microsoft.com/office/drawing/2014/main" id="{C70E7A77-A049-47A9-B926-E28CC406B7AC}"/>
            </a:ext>
          </a:extLst>
        </xdr:cNvPr>
        <xdr:cNvSpPr/>
      </xdr:nvSpPr>
      <xdr:spPr>
        <a:xfrm>
          <a:off x="7846060" y="705782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79210</xdr:rowOff>
    </xdr:from>
    <xdr:to>
      <xdr:col>50</xdr:col>
      <xdr:colOff>114300</xdr:colOff>
      <xdr:row>41</xdr:row>
      <xdr:rowOff>81076</xdr:rowOff>
    </xdr:to>
    <xdr:cxnSp macro="">
      <xdr:nvCxnSpPr>
        <xdr:cNvPr id="135" name="直線コネクタ 134">
          <a:extLst>
            <a:ext uri="{FF2B5EF4-FFF2-40B4-BE49-F238E27FC236}">
              <a16:creationId xmlns:a16="http://schemas.microsoft.com/office/drawing/2014/main" id="{9AADAAA0-2210-4A33-AB1D-50E486D76310}"/>
            </a:ext>
          </a:extLst>
        </xdr:cNvPr>
        <xdr:cNvCxnSpPr/>
      </xdr:nvCxnSpPr>
      <xdr:spPr>
        <a:xfrm flipV="1">
          <a:off x="7889240" y="7108660"/>
          <a:ext cx="79756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32182</xdr:rowOff>
    </xdr:from>
    <xdr:to>
      <xdr:col>41</xdr:col>
      <xdr:colOff>101600</xdr:colOff>
      <xdr:row>41</xdr:row>
      <xdr:rowOff>133782</xdr:rowOff>
    </xdr:to>
    <xdr:sp textlink="">
      <xdr:nvSpPr>
        <xdr:cNvPr id="136" name="楕円 135">
          <a:extLst>
            <a:ext uri="{FF2B5EF4-FFF2-40B4-BE49-F238E27FC236}">
              <a16:creationId xmlns:a16="http://schemas.microsoft.com/office/drawing/2014/main" id="{8D979A79-EE57-4506-92AE-A516DAA51818}"/>
            </a:ext>
          </a:extLst>
        </xdr:cNvPr>
        <xdr:cNvSpPr/>
      </xdr:nvSpPr>
      <xdr:spPr>
        <a:xfrm>
          <a:off x="7029450" y="70597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81076</xdr:rowOff>
    </xdr:from>
    <xdr:to>
      <xdr:col>45</xdr:col>
      <xdr:colOff>177800</xdr:colOff>
      <xdr:row>41</xdr:row>
      <xdr:rowOff>82982</xdr:rowOff>
    </xdr:to>
    <xdr:cxnSp macro="">
      <xdr:nvCxnSpPr>
        <xdr:cNvPr id="137" name="直線コネクタ 136">
          <a:extLst>
            <a:ext uri="{FF2B5EF4-FFF2-40B4-BE49-F238E27FC236}">
              <a16:creationId xmlns:a16="http://schemas.microsoft.com/office/drawing/2014/main" id="{7D20F603-6C46-4B89-A075-01BFB16782FB}"/>
            </a:ext>
          </a:extLst>
        </xdr:cNvPr>
        <xdr:cNvCxnSpPr/>
      </xdr:nvCxnSpPr>
      <xdr:spPr>
        <a:xfrm flipV="1">
          <a:off x="7084060" y="7112431"/>
          <a:ext cx="80518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34087</xdr:rowOff>
    </xdr:from>
    <xdr:to>
      <xdr:col>36</xdr:col>
      <xdr:colOff>165100</xdr:colOff>
      <xdr:row>41</xdr:row>
      <xdr:rowOff>135687</xdr:rowOff>
    </xdr:to>
    <xdr:sp textlink="">
      <xdr:nvSpPr>
        <xdr:cNvPr id="138" name="楕円 137">
          <a:extLst>
            <a:ext uri="{FF2B5EF4-FFF2-40B4-BE49-F238E27FC236}">
              <a16:creationId xmlns:a16="http://schemas.microsoft.com/office/drawing/2014/main" id="{D27B3D6A-4688-44D9-83AF-129B3E8E2663}"/>
            </a:ext>
          </a:extLst>
        </xdr:cNvPr>
        <xdr:cNvSpPr/>
      </xdr:nvSpPr>
      <xdr:spPr>
        <a:xfrm>
          <a:off x="6231890" y="706163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82982</xdr:rowOff>
    </xdr:from>
    <xdr:to>
      <xdr:col>41</xdr:col>
      <xdr:colOff>50800</xdr:colOff>
      <xdr:row>41</xdr:row>
      <xdr:rowOff>84887</xdr:rowOff>
    </xdr:to>
    <xdr:cxnSp macro="">
      <xdr:nvCxnSpPr>
        <xdr:cNvPr id="139" name="直線コネクタ 138">
          <a:extLst>
            <a:ext uri="{FF2B5EF4-FFF2-40B4-BE49-F238E27FC236}">
              <a16:creationId xmlns:a16="http://schemas.microsoft.com/office/drawing/2014/main" id="{F951D32E-EEBE-41A8-B32B-77D6D6B6F5CA}"/>
            </a:ext>
          </a:extLst>
        </xdr:cNvPr>
        <xdr:cNvCxnSpPr/>
      </xdr:nvCxnSpPr>
      <xdr:spPr>
        <a:xfrm flipV="1">
          <a:off x="6286500" y="7114337"/>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textlink="">
      <xdr:nvSpPr>
        <xdr:cNvPr id="140" name="n_1aveValue【道路】&#10;一人当たり延長">
          <a:extLst>
            <a:ext uri="{FF2B5EF4-FFF2-40B4-BE49-F238E27FC236}">
              <a16:creationId xmlns:a16="http://schemas.microsoft.com/office/drawing/2014/main" id="{ACAB3B94-636F-4B78-BA01-3B90F3489E57}"/>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textlink="">
      <xdr:nvSpPr>
        <xdr:cNvPr id="141" name="n_2aveValue【道路】&#10;一人当たり延長">
          <a:extLst>
            <a:ext uri="{FF2B5EF4-FFF2-40B4-BE49-F238E27FC236}">
              <a16:creationId xmlns:a16="http://schemas.microsoft.com/office/drawing/2014/main" id="{9FC1F7BB-E5AE-4138-A2DB-0C39CEB84437}"/>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textlink="">
      <xdr:nvSpPr>
        <xdr:cNvPr id="142" name="n_3aveValue【道路】&#10;一人当たり延長">
          <a:extLst>
            <a:ext uri="{FF2B5EF4-FFF2-40B4-BE49-F238E27FC236}">
              <a16:creationId xmlns:a16="http://schemas.microsoft.com/office/drawing/2014/main" id="{7D60E562-978D-49A0-A843-48B49A9A7A3F}"/>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textlink="">
      <xdr:nvSpPr>
        <xdr:cNvPr id="143" name="n_4aveValue【道路】&#10;一人当たり延長">
          <a:extLst>
            <a:ext uri="{FF2B5EF4-FFF2-40B4-BE49-F238E27FC236}">
              <a16:creationId xmlns:a16="http://schemas.microsoft.com/office/drawing/2014/main" id="{BB1BD04C-7C9B-4A02-A051-497FF588380C}"/>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121137</xdr:rowOff>
    </xdr:from>
    <xdr:ext cx="469744" cy="259045"/>
    <xdr:sp textlink="">
      <xdr:nvSpPr>
        <xdr:cNvPr id="144" name="n_1mainValue【道路】&#10;一人当たり延長">
          <a:extLst>
            <a:ext uri="{FF2B5EF4-FFF2-40B4-BE49-F238E27FC236}">
              <a16:creationId xmlns:a16="http://schemas.microsoft.com/office/drawing/2014/main" id="{7CDDA2D8-866B-4F27-94D2-89F1E6AA93C9}"/>
            </a:ext>
          </a:extLst>
        </xdr:cNvPr>
        <xdr:cNvSpPr txBox="1"/>
      </xdr:nvSpPr>
      <xdr:spPr>
        <a:xfrm>
          <a:off x="8454467" y="715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123003</xdr:rowOff>
    </xdr:from>
    <xdr:ext cx="469744" cy="259045"/>
    <xdr:sp textlink="">
      <xdr:nvSpPr>
        <xdr:cNvPr id="145" name="n_2mainValue【道路】&#10;一人当たり延長">
          <a:extLst>
            <a:ext uri="{FF2B5EF4-FFF2-40B4-BE49-F238E27FC236}">
              <a16:creationId xmlns:a16="http://schemas.microsoft.com/office/drawing/2014/main" id="{FDE304B2-93C5-40AF-804A-B99717C960B5}"/>
            </a:ext>
          </a:extLst>
        </xdr:cNvPr>
        <xdr:cNvSpPr txBox="1"/>
      </xdr:nvSpPr>
      <xdr:spPr>
        <a:xfrm>
          <a:off x="7673417" y="715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124909</xdr:rowOff>
    </xdr:from>
    <xdr:ext cx="469744" cy="259045"/>
    <xdr:sp textlink="">
      <xdr:nvSpPr>
        <xdr:cNvPr id="146" name="n_3mainValue【道路】&#10;一人当たり延長">
          <a:extLst>
            <a:ext uri="{FF2B5EF4-FFF2-40B4-BE49-F238E27FC236}">
              <a16:creationId xmlns:a16="http://schemas.microsoft.com/office/drawing/2014/main" id="{AED43262-BE82-482A-8975-2313125A1970}"/>
            </a:ext>
          </a:extLst>
        </xdr:cNvPr>
        <xdr:cNvSpPr txBox="1"/>
      </xdr:nvSpPr>
      <xdr:spPr>
        <a:xfrm>
          <a:off x="6866332" y="71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126814</xdr:rowOff>
    </xdr:from>
    <xdr:ext cx="469744" cy="259045"/>
    <xdr:sp textlink="">
      <xdr:nvSpPr>
        <xdr:cNvPr id="147" name="n_4mainValue【道路】&#10;一人当たり延長">
          <a:extLst>
            <a:ext uri="{FF2B5EF4-FFF2-40B4-BE49-F238E27FC236}">
              <a16:creationId xmlns:a16="http://schemas.microsoft.com/office/drawing/2014/main" id="{E64AAFF5-2D81-4EBA-8CE6-A13D75380B42}"/>
            </a:ext>
          </a:extLst>
        </xdr:cNvPr>
        <xdr:cNvSpPr txBox="1"/>
      </xdr:nvSpPr>
      <xdr:spPr>
        <a:xfrm>
          <a:off x="6068772" y="716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323923DD-A165-4F62-A852-F19965EDB4D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3E3EC6C3-68DE-42ED-B92E-FC6AE6102A6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B732FC6A-F392-444C-9B4A-A532EE14940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82B493AE-4FEB-49CA-A608-4CE6624F2E3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0033CE7F-3CEF-4CB0-A9A4-7881D89024A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34230D1F-AD1F-430A-9CED-F899F5F6FEF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B1B5C733-35E2-427B-B890-1E42F0325DC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8634BA35-3638-402E-BAF9-C61B5CFBC98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9F8D4A82-0BD3-459A-9707-41B6BC1FE0B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C0F34DD-B421-4ABD-93CD-58F29A59E4E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799A7A0D-37AC-4AAA-AB6C-08BDDCB6098B}"/>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1574CFD-F8AC-4861-BC11-DA11DA6A5F17}"/>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a:extLst>
            <a:ext uri="{FF2B5EF4-FFF2-40B4-BE49-F238E27FC236}">
              <a16:creationId xmlns:a16="http://schemas.microsoft.com/office/drawing/2014/main" id="{827F46B2-3EA0-4A45-B02E-81EBADEDB1AF}"/>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AC4F8D2-1707-4F11-BD2D-EA2F8C01A763}"/>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a:extLst>
            <a:ext uri="{FF2B5EF4-FFF2-40B4-BE49-F238E27FC236}">
              <a16:creationId xmlns:a16="http://schemas.microsoft.com/office/drawing/2014/main" id="{47A8022D-705D-497A-AB2B-4581F54B5353}"/>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2B3DDED-536E-4C40-A2D5-872C306513EF}"/>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a:extLst>
            <a:ext uri="{FF2B5EF4-FFF2-40B4-BE49-F238E27FC236}">
              <a16:creationId xmlns:a16="http://schemas.microsoft.com/office/drawing/2014/main" id="{E79ACBC3-6BAC-4290-BB40-B7540FFC3CBF}"/>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BC3023E-A9B5-4571-ADC9-F2A29AC666B4}"/>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a:extLst>
            <a:ext uri="{FF2B5EF4-FFF2-40B4-BE49-F238E27FC236}">
              <a16:creationId xmlns:a16="http://schemas.microsoft.com/office/drawing/2014/main" id="{6517A8E2-84FC-4A77-BCCA-297638FE10A0}"/>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AAC5B6C-7301-493A-BB75-42486C0CE65C}"/>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a:extLst>
            <a:ext uri="{FF2B5EF4-FFF2-40B4-BE49-F238E27FC236}">
              <a16:creationId xmlns:a16="http://schemas.microsoft.com/office/drawing/2014/main" id="{B9E271CB-434C-4E4F-996D-2847F68CA129}"/>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7120C3F-03F4-485A-B4F0-5D9B803F69D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a:extLst>
            <a:ext uri="{FF2B5EF4-FFF2-40B4-BE49-F238E27FC236}">
              <a16:creationId xmlns:a16="http://schemas.microsoft.com/office/drawing/2014/main" id="{D2EF6AD8-2551-4D23-88FF-1160FF7C04D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40C87B0-6180-41C8-8767-947B439F6EB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2954A0C9-8955-46CA-951C-3C74EE64E2A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17BDD1EB-92A4-42E1-8D4E-4B7EA4DEA591}"/>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94443D05-2FC6-4E2A-8298-F327863A6A1D}"/>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D1B1F9E0-90A2-4124-AD9C-11F033ACC8A8}"/>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textlink="">
      <xdr:nvSpPr>
        <xdr:cNvPr id="176" name="【橋りょう・トンネル】&#10;有形固定資産減価償却率最大値テキスト">
          <a:extLst>
            <a:ext uri="{FF2B5EF4-FFF2-40B4-BE49-F238E27FC236}">
              <a16:creationId xmlns:a16="http://schemas.microsoft.com/office/drawing/2014/main" id="{2C05B170-781A-4E41-A8A7-C502D530699A}"/>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A7858F72-06FE-4182-A495-376A1B10F311}"/>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20347A0C-28F3-4404-905B-EACB1544BD5B}"/>
            </a:ext>
          </a:extLst>
        </xdr:cNvPr>
        <xdr:cNvSpPr txBox="1"/>
      </xdr:nvSpPr>
      <xdr:spPr>
        <a:xfrm>
          <a:off x="4212590" y="1029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textlink="">
      <xdr:nvSpPr>
        <xdr:cNvPr id="179" name="フローチャート: 判断 178">
          <a:extLst>
            <a:ext uri="{FF2B5EF4-FFF2-40B4-BE49-F238E27FC236}">
              <a16:creationId xmlns:a16="http://schemas.microsoft.com/office/drawing/2014/main" id="{E4B0088A-C66C-4029-B609-D01B533B84B7}"/>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textlink="">
      <xdr:nvSpPr>
        <xdr:cNvPr id="180" name="フローチャート: 判断 179">
          <a:extLst>
            <a:ext uri="{FF2B5EF4-FFF2-40B4-BE49-F238E27FC236}">
              <a16:creationId xmlns:a16="http://schemas.microsoft.com/office/drawing/2014/main" id="{622D1F53-D5FB-4178-A1A4-680924ADC28A}"/>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81" name="フローチャート: 判断 180">
          <a:extLst>
            <a:ext uri="{FF2B5EF4-FFF2-40B4-BE49-F238E27FC236}">
              <a16:creationId xmlns:a16="http://schemas.microsoft.com/office/drawing/2014/main" id="{63480773-3BEE-4F79-8326-15FE432955EF}"/>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textlink="">
      <xdr:nvSpPr>
        <xdr:cNvPr id="182" name="フローチャート: 判断 181">
          <a:extLst>
            <a:ext uri="{FF2B5EF4-FFF2-40B4-BE49-F238E27FC236}">
              <a16:creationId xmlns:a16="http://schemas.microsoft.com/office/drawing/2014/main" id="{C224FFAA-01F9-45A4-8361-85C99562C962}"/>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textlink="">
      <xdr:nvSpPr>
        <xdr:cNvPr id="183" name="フローチャート: 判断 182">
          <a:extLst>
            <a:ext uri="{FF2B5EF4-FFF2-40B4-BE49-F238E27FC236}">
              <a16:creationId xmlns:a16="http://schemas.microsoft.com/office/drawing/2014/main" id="{8B6E3088-E8EA-4E70-AA20-A1E22CB83DE1}"/>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0F2D8C19-4EF6-4864-9175-F2B5FF8EAD2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3EE9ED2B-BE57-4C15-834D-C6C5AACD7A3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370ADDA3-9B73-49A8-8247-0EB532375BC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3744193C-F9BC-453D-BDE7-E710C747CAF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DF4B4325-7CCA-4C8E-871F-A187E1259A2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textlink="">
      <xdr:nvSpPr>
        <xdr:cNvPr id="189" name="楕円 188">
          <a:extLst>
            <a:ext uri="{FF2B5EF4-FFF2-40B4-BE49-F238E27FC236}">
              <a16:creationId xmlns:a16="http://schemas.microsoft.com/office/drawing/2014/main" id="{E371E0A0-5879-4016-A16B-A7F137AC8442}"/>
            </a:ext>
          </a:extLst>
        </xdr:cNvPr>
        <xdr:cNvSpPr/>
      </xdr:nvSpPr>
      <xdr:spPr>
        <a:xfrm>
          <a:off x="4131310" y="106757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6FE971A3-9512-4EBB-AD2B-26FE03BC21E8}"/>
            </a:ext>
          </a:extLst>
        </xdr:cNvPr>
        <xdr:cNvSpPr txBox="1"/>
      </xdr:nvSpPr>
      <xdr:spPr>
        <a:xfrm>
          <a:off x="421259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21046</xdr:rowOff>
    </xdr:from>
    <xdr:to>
      <xdr:col>20</xdr:col>
      <xdr:colOff>38100</xdr:colOff>
      <xdr:row>62</xdr:row>
      <xdr:rowOff>122646</xdr:rowOff>
    </xdr:to>
    <xdr:sp textlink="">
      <xdr:nvSpPr>
        <xdr:cNvPr id="191" name="楕円 190">
          <a:extLst>
            <a:ext uri="{FF2B5EF4-FFF2-40B4-BE49-F238E27FC236}">
              <a16:creationId xmlns:a16="http://schemas.microsoft.com/office/drawing/2014/main" id="{25A91FF1-734F-4700-A878-FFA9E0D621C6}"/>
            </a:ext>
          </a:extLst>
        </xdr:cNvPr>
        <xdr:cNvSpPr/>
      </xdr:nvSpPr>
      <xdr:spPr>
        <a:xfrm>
          <a:off x="3388360" y="1064713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71846</xdr:rowOff>
    </xdr:from>
    <xdr:to>
      <xdr:col>24</xdr:col>
      <xdr:colOff>63500</xdr:colOff>
      <xdr:row>62</xdr:row>
      <xdr:rowOff>94706</xdr:rowOff>
    </xdr:to>
    <xdr:cxnSp macro="">
      <xdr:nvCxnSpPr>
        <xdr:cNvPr id="192" name="直線コネクタ 191">
          <a:extLst>
            <a:ext uri="{FF2B5EF4-FFF2-40B4-BE49-F238E27FC236}">
              <a16:creationId xmlns:a16="http://schemas.microsoft.com/office/drawing/2014/main" id="{412DFCF2-6A49-472D-A8D8-44160CA7472F}"/>
            </a:ext>
          </a:extLst>
        </xdr:cNvPr>
        <xdr:cNvCxnSpPr/>
      </xdr:nvCxnSpPr>
      <xdr:spPr>
        <a:xfrm>
          <a:off x="3431540" y="10699841"/>
          <a:ext cx="7429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14515</xdr:rowOff>
    </xdr:from>
    <xdr:to>
      <xdr:col>15</xdr:col>
      <xdr:colOff>101600</xdr:colOff>
      <xdr:row>62</xdr:row>
      <xdr:rowOff>116115</xdr:rowOff>
    </xdr:to>
    <xdr:sp textlink="">
      <xdr:nvSpPr>
        <xdr:cNvPr id="193" name="楕円 192">
          <a:extLst>
            <a:ext uri="{FF2B5EF4-FFF2-40B4-BE49-F238E27FC236}">
              <a16:creationId xmlns:a16="http://schemas.microsoft.com/office/drawing/2014/main" id="{7DA69749-2D1E-4E98-92C4-13C9873BA69E}"/>
            </a:ext>
          </a:extLst>
        </xdr:cNvPr>
        <xdr:cNvSpPr/>
      </xdr:nvSpPr>
      <xdr:spPr>
        <a:xfrm>
          <a:off x="2571750" y="106482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65315</xdr:rowOff>
    </xdr:from>
    <xdr:to>
      <xdr:col>19</xdr:col>
      <xdr:colOff>177800</xdr:colOff>
      <xdr:row>62</xdr:row>
      <xdr:rowOff>71846</xdr:rowOff>
    </xdr:to>
    <xdr:cxnSp macro="">
      <xdr:nvCxnSpPr>
        <xdr:cNvPr id="194" name="直線コネクタ 193">
          <a:extLst>
            <a:ext uri="{FF2B5EF4-FFF2-40B4-BE49-F238E27FC236}">
              <a16:creationId xmlns:a16="http://schemas.microsoft.com/office/drawing/2014/main" id="{3054E748-DA7E-4D8C-9693-C2A8942039F6}"/>
            </a:ext>
          </a:extLst>
        </xdr:cNvPr>
        <xdr:cNvCxnSpPr/>
      </xdr:nvCxnSpPr>
      <xdr:spPr>
        <a:xfrm>
          <a:off x="2626360" y="10693310"/>
          <a:ext cx="80518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textlink="">
      <xdr:nvSpPr>
        <xdr:cNvPr id="195" name="楕円 194">
          <a:extLst>
            <a:ext uri="{FF2B5EF4-FFF2-40B4-BE49-F238E27FC236}">
              <a16:creationId xmlns:a16="http://schemas.microsoft.com/office/drawing/2014/main" id="{5A5C3627-A181-4498-AC36-DF840423111F}"/>
            </a:ext>
          </a:extLst>
        </xdr:cNvPr>
        <xdr:cNvSpPr/>
      </xdr:nvSpPr>
      <xdr:spPr>
        <a:xfrm>
          <a:off x="1774190" y="1063652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65315</xdr:rowOff>
    </xdr:to>
    <xdr:cxnSp macro="">
      <xdr:nvCxnSpPr>
        <xdr:cNvPr id="196" name="直線コネクタ 195">
          <a:extLst>
            <a:ext uri="{FF2B5EF4-FFF2-40B4-BE49-F238E27FC236}">
              <a16:creationId xmlns:a16="http://schemas.microsoft.com/office/drawing/2014/main" id="{B697B071-0330-46B3-AF72-F41A9A8044A1}"/>
            </a:ext>
          </a:extLst>
        </xdr:cNvPr>
        <xdr:cNvCxnSpPr/>
      </xdr:nvCxnSpPr>
      <xdr:spPr>
        <a:xfrm>
          <a:off x="1828800" y="10689227"/>
          <a:ext cx="79756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153307</xdr:rowOff>
    </xdr:from>
    <xdr:to>
      <xdr:col>6</xdr:col>
      <xdr:colOff>38100</xdr:colOff>
      <xdr:row>62</xdr:row>
      <xdr:rowOff>83457</xdr:rowOff>
    </xdr:to>
    <xdr:sp textlink="">
      <xdr:nvSpPr>
        <xdr:cNvPr id="197" name="楕円 196">
          <a:extLst>
            <a:ext uri="{FF2B5EF4-FFF2-40B4-BE49-F238E27FC236}">
              <a16:creationId xmlns:a16="http://schemas.microsoft.com/office/drawing/2014/main" id="{DD3E2A66-6DA6-4D3A-BA70-C11D1FEFC637}"/>
            </a:ext>
          </a:extLst>
        </xdr:cNvPr>
        <xdr:cNvSpPr/>
      </xdr:nvSpPr>
      <xdr:spPr>
        <a:xfrm>
          <a:off x="988060" y="106117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32657</xdr:rowOff>
    </xdr:from>
    <xdr:to>
      <xdr:col>10</xdr:col>
      <xdr:colOff>114300</xdr:colOff>
      <xdr:row>62</xdr:row>
      <xdr:rowOff>55517</xdr:rowOff>
    </xdr:to>
    <xdr:cxnSp macro="">
      <xdr:nvCxnSpPr>
        <xdr:cNvPr id="198" name="直線コネクタ 197">
          <a:extLst>
            <a:ext uri="{FF2B5EF4-FFF2-40B4-BE49-F238E27FC236}">
              <a16:creationId xmlns:a16="http://schemas.microsoft.com/office/drawing/2014/main" id="{90E6A989-C7F9-4674-A143-73C4C70D72D3}"/>
            </a:ext>
          </a:extLst>
        </xdr:cNvPr>
        <xdr:cNvCxnSpPr/>
      </xdr:nvCxnSpPr>
      <xdr:spPr>
        <a:xfrm>
          <a:off x="1031240" y="10660652"/>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textlink="">
      <xdr:nvSpPr>
        <xdr:cNvPr id="199" name="n_1aveValue【橋りょう・トンネル】&#10;有形固定資産減価償却率">
          <a:extLst>
            <a:ext uri="{FF2B5EF4-FFF2-40B4-BE49-F238E27FC236}">
              <a16:creationId xmlns:a16="http://schemas.microsoft.com/office/drawing/2014/main" id="{EDBB3C78-78BA-4290-8A66-D07E0D124FCF}"/>
            </a:ext>
          </a:extLst>
        </xdr:cNvPr>
        <xdr:cNvSpPr txBox="1"/>
      </xdr:nvSpPr>
      <xdr:spPr>
        <a:xfrm>
          <a:off x="3239144" y="1020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textlink="">
      <xdr:nvSpPr>
        <xdr:cNvPr id="200" name="n_2aveValue【橋りょう・トンネル】&#10;有形固定資産減価償却率">
          <a:extLst>
            <a:ext uri="{FF2B5EF4-FFF2-40B4-BE49-F238E27FC236}">
              <a16:creationId xmlns:a16="http://schemas.microsoft.com/office/drawing/2014/main" id="{24E2E0F0-DED8-4EDE-A2F8-F34981F0CE2F}"/>
            </a:ext>
          </a:extLst>
        </xdr:cNvPr>
        <xdr:cNvSpPr txBox="1"/>
      </xdr:nvSpPr>
      <xdr:spPr>
        <a:xfrm>
          <a:off x="2439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textlink="">
      <xdr:nvSpPr>
        <xdr:cNvPr id="201" name="n_3aveValue【橋りょう・トンネル】&#10;有形固定資産減価償却率">
          <a:extLst>
            <a:ext uri="{FF2B5EF4-FFF2-40B4-BE49-F238E27FC236}">
              <a16:creationId xmlns:a16="http://schemas.microsoft.com/office/drawing/2014/main" id="{02E7D783-6D61-4346-BCA0-327D263FF8E6}"/>
            </a:ext>
          </a:extLst>
        </xdr:cNvPr>
        <xdr:cNvSpPr txBox="1"/>
      </xdr:nvSpPr>
      <xdr:spPr>
        <a:xfrm>
          <a:off x="1641484" y="101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textlink="">
      <xdr:nvSpPr>
        <xdr:cNvPr id="202" name="n_4aveValue【橋りょう・トンネル】&#10;有形固定資産減価償却率">
          <a:extLst>
            <a:ext uri="{FF2B5EF4-FFF2-40B4-BE49-F238E27FC236}">
              <a16:creationId xmlns:a16="http://schemas.microsoft.com/office/drawing/2014/main" id="{DCB89C26-6C79-48C2-B061-73628325F03D}"/>
            </a:ext>
          </a:extLst>
        </xdr:cNvPr>
        <xdr:cNvSpPr txBox="1"/>
      </xdr:nvSpPr>
      <xdr:spPr>
        <a:xfrm>
          <a:off x="855354" y="1014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113773</xdr:rowOff>
    </xdr:from>
    <xdr:ext cx="405111" cy="259045"/>
    <xdr:sp textlink="">
      <xdr:nvSpPr>
        <xdr:cNvPr id="203" name="n_1mainValue【橋りょう・トンネル】&#10;有形固定資産減価償却率">
          <a:extLst>
            <a:ext uri="{FF2B5EF4-FFF2-40B4-BE49-F238E27FC236}">
              <a16:creationId xmlns:a16="http://schemas.microsoft.com/office/drawing/2014/main" id="{12714707-7745-443E-AB13-7086B7B3451A}"/>
            </a:ext>
          </a:extLst>
        </xdr:cNvPr>
        <xdr:cNvSpPr txBox="1"/>
      </xdr:nvSpPr>
      <xdr:spPr>
        <a:xfrm>
          <a:off x="32391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107242</xdr:rowOff>
    </xdr:from>
    <xdr:ext cx="405111" cy="259045"/>
    <xdr:sp textlink="">
      <xdr:nvSpPr>
        <xdr:cNvPr id="204" name="n_2mainValue【橋りょう・トンネル】&#10;有形固定資産減価償却率">
          <a:extLst>
            <a:ext uri="{FF2B5EF4-FFF2-40B4-BE49-F238E27FC236}">
              <a16:creationId xmlns:a16="http://schemas.microsoft.com/office/drawing/2014/main" id="{1A133E09-ACD9-42A8-8066-A6677D548BE9}"/>
            </a:ext>
          </a:extLst>
        </xdr:cNvPr>
        <xdr:cNvSpPr txBox="1"/>
      </xdr:nvSpPr>
      <xdr:spPr>
        <a:xfrm>
          <a:off x="2439044" y="1073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textlink="">
      <xdr:nvSpPr>
        <xdr:cNvPr id="205" name="n_3mainValue【橋りょう・トンネル】&#10;有形固定資産減価償却率">
          <a:extLst>
            <a:ext uri="{FF2B5EF4-FFF2-40B4-BE49-F238E27FC236}">
              <a16:creationId xmlns:a16="http://schemas.microsoft.com/office/drawing/2014/main" id="{43EC75C0-5505-419E-9AFF-B89A49D135A1}"/>
            </a:ext>
          </a:extLst>
        </xdr:cNvPr>
        <xdr:cNvSpPr txBox="1"/>
      </xdr:nvSpPr>
      <xdr:spPr>
        <a:xfrm>
          <a:off x="1641484" y="1072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74584</xdr:rowOff>
    </xdr:from>
    <xdr:ext cx="405111" cy="259045"/>
    <xdr:sp textlink="">
      <xdr:nvSpPr>
        <xdr:cNvPr id="206" name="n_4mainValue【橋りょう・トンネル】&#10;有形固定資産減価償却率">
          <a:extLst>
            <a:ext uri="{FF2B5EF4-FFF2-40B4-BE49-F238E27FC236}">
              <a16:creationId xmlns:a16="http://schemas.microsoft.com/office/drawing/2014/main" id="{0CA04909-086F-4C21-A58F-CC74F65C8E9F}"/>
            </a:ext>
          </a:extLst>
        </xdr:cNvPr>
        <xdr:cNvSpPr txBox="1"/>
      </xdr:nvSpPr>
      <xdr:spPr>
        <a:xfrm>
          <a:off x="85535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4DA20557-0556-4505-95B1-9DC5110FBF6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28F84010-ECF9-4DE4-A338-38F192586E3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B5D34288-627F-4FD9-82EF-91AB8F1FD4F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F1E5073E-6412-48DA-8C8A-DDD95977F55D}"/>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2F57807C-223A-43A8-9976-7524A5070F0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8B95DD10-7DDB-4E1E-BAE5-7EA8B01541E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1CE4E5F4-B8A2-408D-82F1-72C946A3BE9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0CF4E862-984C-4DD4-93E7-2E06C98495E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2ACCAB04-5686-4ED9-BA3C-270CFAAAC2A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5B21593-0C95-4175-A946-FB0B2371FF8F}"/>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B2479E6-C2C9-47F9-8184-D6D7C4D82F3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a:extLst>
            <a:ext uri="{FF2B5EF4-FFF2-40B4-BE49-F238E27FC236}">
              <a16:creationId xmlns:a16="http://schemas.microsoft.com/office/drawing/2014/main" id="{9A5495DC-C351-4C94-ACE4-3ED3B5AA6D11}"/>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680FF42-7B55-4006-846A-A6FFBF1EA6E9}"/>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a:extLst>
            <a:ext uri="{FF2B5EF4-FFF2-40B4-BE49-F238E27FC236}">
              <a16:creationId xmlns:a16="http://schemas.microsoft.com/office/drawing/2014/main" id="{F7C3275D-EBA9-4B05-91F0-7FFC06A79FC6}"/>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B184A33-768F-4F62-8E53-32410AEDBEE1}"/>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a:extLst>
            <a:ext uri="{FF2B5EF4-FFF2-40B4-BE49-F238E27FC236}">
              <a16:creationId xmlns:a16="http://schemas.microsoft.com/office/drawing/2014/main" id="{D42641E2-9930-48B1-BF47-DEC764766A92}"/>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979D70C-7BD9-4D73-9BB8-F7EF68C1CD9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a:extLst>
            <a:ext uri="{FF2B5EF4-FFF2-40B4-BE49-F238E27FC236}">
              <a16:creationId xmlns:a16="http://schemas.microsoft.com/office/drawing/2014/main" id="{F16C45F4-5552-43EB-8175-31A3D6CB2981}"/>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B03F195-6FC2-4154-A917-C2CB46AB7F4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6" name="テキスト ボックス 225">
          <a:extLst>
            <a:ext uri="{FF2B5EF4-FFF2-40B4-BE49-F238E27FC236}">
              <a16:creationId xmlns:a16="http://schemas.microsoft.com/office/drawing/2014/main" id="{615CFDEC-26B4-4A62-8BE7-02D0FD267EBA}"/>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55DD7E9-F13F-4234-AE25-52D0EA76457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8" name="テキスト ボックス 227">
          <a:extLst>
            <a:ext uri="{FF2B5EF4-FFF2-40B4-BE49-F238E27FC236}">
              <a16:creationId xmlns:a16="http://schemas.microsoft.com/office/drawing/2014/main" id="{4B506663-BDC1-4F8E-9937-7E3E1FE820F6}"/>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a:extLst>
            <a:ext uri="{FF2B5EF4-FFF2-40B4-BE49-F238E27FC236}">
              <a16:creationId xmlns:a16="http://schemas.microsoft.com/office/drawing/2014/main" id="{5E56535B-327E-4C04-9DBB-BFF47A772B0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9D30EFC-7057-4E0E-8FD0-7E5C77D0B741}"/>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textlink="">
      <xdr:nvSpPr>
        <xdr:cNvPr id="231" name="【橋りょう・トンネル】&#10;一人当たり有形固定資産（償却資産）額最小値テキスト">
          <a:extLst>
            <a:ext uri="{FF2B5EF4-FFF2-40B4-BE49-F238E27FC236}">
              <a16:creationId xmlns:a16="http://schemas.microsoft.com/office/drawing/2014/main" id="{D3132660-E212-4154-83FD-C91066D0B33E}"/>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70C146EA-7B81-4917-B8E7-3353EDA2D99E}"/>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textlink="">
      <xdr:nvSpPr>
        <xdr:cNvPr id="233" name="【橋りょう・トンネル】&#10;一人当たり有形固定資産（償却資産）額最大値テキスト">
          <a:extLst>
            <a:ext uri="{FF2B5EF4-FFF2-40B4-BE49-F238E27FC236}">
              <a16:creationId xmlns:a16="http://schemas.microsoft.com/office/drawing/2014/main" id="{E88037AA-5D0E-43F1-AB06-05EEA0A6139B}"/>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AC6DD9F8-7A5B-445E-8B4D-68FFE349B4D1}"/>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textlink="">
      <xdr:nvSpPr>
        <xdr:cNvPr id="235" name="【橋りょう・トンネル】&#10;一人当たり有形固定資産（償却資産）額平均値テキスト">
          <a:extLst>
            <a:ext uri="{FF2B5EF4-FFF2-40B4-BE49-F238E27FC236}">
              <a16:creationId xmlns:a16="http://schemas.microsoft.com/office/drawing/2014/main" id="{91059AC2-B081-42A9-8464-BB621115A82F}"/>
            </a:ext>
          </a:extLst>
        </xdr:cNvPr>
        <xdr:cNvSpPr txBox="1"/>
      </xdr:nvSpPr>
      <xdr:spPr>
        <a:xfrm>
          <a:off x="946785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textlink="">
      <xdr:nvSpPr>
        <xdr:cNvPr id="236" name="フローチャート: 判断 235">
          <a:extLst>
            <a:ext uri="{FF2B5EF4-FFF2-40B4-BE49-F238E27FC236}">
              <a16:creationId xmlns:a16="http://schemas.microsoft.com/office/drawing/2014/main" id="{1DC56B45-8F0B-4494-BF97-E991FB8F27D8}"/>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textlink="">
      <xdr:nvSpPr>
        <xdr:cNvPr id="237" name="フローチャート: 判断 236">
          <a:extLst>
            <a:ext uri="{FF2B5EF4-FFF2-40B4-BE49-F238E27FC236}">
              <a16:creationId xmlns:a16="http://schemas.microsoft.com/office/drawing/2014/main" id="{F3C25508-50F9-42C2-8BAB-E80A14A4932E}"/>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textlink="">
      <xdr:nvSpPr>
        <xdr:cNvPr id="238" name="フローチャート: 判断 237">
          <a:extLst>
            <a:ext uri="{FF2B5EF4-FFF2-40B4-BE49-F238E27FC236}">
              <a16:creationId xmlns:a16="http://schemas.microsoft.com/office/drawing/2014/main" id="{F4ABE314-5221-4042-BA41-619EE1261E38}"/>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textlink="">
      <xdr:nvSpPr>
        <xdr:cNvPr id="239" name="フローチャート: 判断 238">
          <a:extLst>
            <a:ext uri="{FF2B5EF4-FFF2-40B4-BE49-F238E27FC236}">
              <a16:creationId xmlns:a16="http://schemas.microsoft.com/office/drawing/2014/main" id="{E8D926AE-66F1-4B50-9538-02814958348D}"/>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textlink="">
      <xdr:nvSpPr>
        <xdr:cNvPr id="240" name="フローチャート: 判断 239">
          <a:extLst>
            <a:ext uri="{FF2B5EF4-FFF2-40B4-BE49-F238E27FC236}">
              <a16:creationId xmlns:a16="http://schemas.microsoft.com/office/drawing/2014/main" id="{B6ECBCA6-A045-4A71-8B7B-CD034970C15B}"/>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067FF9C2-52EB-42CA-AB5D-6341320FCB3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82889DD0-2A9B-4FC6-AD7D-41D0EEDD329F}"/>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AA1569F5-D31E-463C-9861-CD3956A96A2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2F13C78F-510A-4037-8BC2-231CB60A7E5E}"/>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84EEFE3A-C2F2-4993-9B53-0FB24667257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5518</xdr:rowOff>
    </xdr:from>
    <xdr:to>
      <xdr:col>55</xdr:col>
      <xdr:colOff>50800</xdr:colOff>
      <xdr:row>63</xdr:row>
      <xdr:rowOff>107118</xdr:rowOff>
    </xdr:to>
    <xdr:sp textlink="">
      <xdr:nvSpPr>
        <xdr:cNvPr id="246" name="楕円 245">
          <a:extLst>
            <a:ext uri="{FF2B5EF4-FFF2-40B4-BE49-F238E27FC236}">
              <a16:creationId xmlns:a16="http://schemas.microsoft.com/office/drawing/2014/main" id="{587E317D-D792-43CA-8D46-4D3696F4C617}"/>
            </a:ext>
          </a:extLst>
        </xdr:cNvPr>
        <xdr:cNvSpPr/>
      </xdr:nvSpPr>
      <xdr:spPr>
        <a:xfrm>
          <a:off x="9394190" y="1080877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28395</xdr:rowOff>
    </xdr:from>
    <xdr:ext cx="599010" cy="259045"/>
    <xdr:sp textlink="">
      <xdr:nvSpPr>
        <xdr:cNvPr id="247" name="【橋りょう・トンネル】&#10;一人当たり有形固定資産（償却資産）額該当値テキスト">
          <a:extLst>
            <a:ext uri="{FF2B5EF4-FFF2-40B4-BE49-F238E27FC236}">
              <a16:creationId xmlns:a16="http://schemas.microsoft.com/office/drawing/2014/main" id="{E31E5AA7-78FC-45B0-816A-63D1F5F97A08}"/>
            </a:ext>
          </a:extLst>
        </xdr:cNvPr>
        <xdr:cNvSpPr txBox="1"/>
      </xdr:nvSpPr>
      <xdr:spPr>
        <a:xfrm>
          <a:off x="9467850" y="106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7028</xdr:rowOff>
    </xdr:from>
    <xdr:to>
      <xdr:col>50</xdr:col>
      <xdr:colOff>165100</xdr:colOff>
      <xdr:row>63</xdr:row>
      <xdr:rowOff>108628</xdr:rowOff>
    </xdr:to>
    <xdr:sp textlink="">
      <xdr:nvSpPr>
        <xdr:cNvPr id="248" name="楕円 247">
          <a:extLst>
            <a:ext uri="{FF2B5EF4-FFF2-40B4-BE49-F238E27FC236}">
              <a16:creationId xmlns:a16="http://schemas.microsoft.com/office/drawing/2014/main" id="{CB2FD2C2-4E05-4FA7-B280-D430923DE181}"/>
            </a:ext>
          </a:extLst>
        </xdr:cNvPr>
        <xdr:cNvSpPr/>
      </xdr:nvSpPr>
      <xdr:spPr>
        <a:xfrm>
          <a:off x="8632190" y="1081028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56318</xdr:rowOff>
    </xdr:from>
    <xdr:to>
      <xdr:col>55</xdr:col>
      <xdr:colOff>0</xdr:colOff>
      <xdr:row>63</xdr:row>
      <xdr:rowOff>57828</xdr:rowOff>
    </xdr:to>
    <xdr:cxnSp macro="">
      <xdr:nvCxnSpPr>
        <xdr:cNvPr id="249" name="直線コネクタ 248">
          <a:extLst>
            <a:ext uri="{FF2B5EF4-FFF2-40B4-BE49-F238E27FC236}">
              <a16:creationId xmlns:a16="http://schemas.microsoft.com/office/drawing/2014/main" id="{05644DEE-AC3D-4DDB-9EE6-D8899DE91180}"/>
            </a:ext>
          </a:extLst>
        </xdr:cNvPr>
        <xdr:cNvCxnSpPr/>
      </xdr:nvCxnSpPr>
      <xdr:spPr>
        <a:xfrm flipV="1">
          <a:off x="8686800" y="1086147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11540</xdr:rowOff>
    </xdr:from>
    <xdr:to>
      <xdr:col>46</xdr:col>
      <xdr:colOff>38100</xdr:colOff>
      <xdr:row>63</xdr:row>
      <xdr:rowOff>113140</xdr:rowOff>
    </xdr:to>
    <xdr:sp textlink="">
      <xdr:nvSpPr>
        <xdr:cNvPr id="250" name="楕円 249">
          <a:extLst>
            <a:ext uri="{FF2B5EF4-FFF2-40B4-BE49-F238E27FC236}">
              <a16:creationId xmlns:a16="http://schemas.microsoft.com/office/drawing/2014/main" id="{825A1802-6598-4F46-8998-34151EB020BC}"/>
            </a:ext>
          </a:extLst>
        </xdr:cNvPr>
        <xdr:cNvSpPr/>
      </xdr:nvSpPr>
      <xdr:spPr>
        <a:xfrm>
          <a:off x="7846060" y="10816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57828</xdr:rowOff>
    </xdr:from>
    <xdr:to>
      <xdr:col>50</xdr:col>
      <xdr:colOff>114300</xdr:colOff>
      <xdr:row>63</xdr:row>
      <xdr:rowOff>62340</xdr:rowOff>
    </xdr:to>
    <xdr:cxnSp macro="">
      <xdr:nvCxnSpPr>
        <xdr:cNvPr id="251" name="直線コネクタ 250">
          <a:extLst>
            <a:ext uri="{FF2B5EF4-FFF2-40B4-BE49-F238E27FC236}">
              <a16:creationId xmlns:a16="http://schemas.microsoft.com/office/drawing/2014/main" id="{CDD9132E-61C0-4411-B542-66D3A9D00899}"/>
            </a:ext>
          </a:extLst>
        </xdr:cNvPr>
        <xdr:cNvCxnSpPr/>
      </xdr:nvCxnSpPr>
      <xdr:spPr>
        <a:xfrm flipV="1">
          <a:off x="7889240" y="10855368"/>
          <a:ext cx="797560" cy="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16036</xdr:rowOff>
    </xdr:from>
    <xdr:to>
      <xdr:col>41</xdr:col>
      <xdr:colOff>101600</xdr:colOff>
      <xdr:row>63</xdr:row>
      <xdr:rowOff>117636</xdr:rowOff>
    </xdr:to>
    <xdr:sp textlink="">
      <xdr:nvSpPr>
        <xdr:cNvPr id="252" name="楕円 251">
          <a:extLst>
            <a:ext uri="{FF2B5EF4-FFF2-40B4-BE49-F238E27FC236}">
              <a16:creationId xmlns:a16="http://schemas.microsoft.com/office/drawing/2014/main" id="{3DE61C89-FCD0-4E30-919F-08FBCC13C600}"/>
            </a:ext>
          </a:extLst>
        </xdr:cNvPr>
        <xdr:cNvSpPr/>
      </xdr:nvSpPr>
      <xdr:spPr>
        <a:xfrm>
          <a:off x="7029450" y="1082119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62340</xdr:rowOff>
    </xdr:from>
    <xdr:to>
      <xdr:col>45</xdr:col>
      <xdr:colOff>177800</xdr:colOff>
      <xdr:row>63</xdr:row>
      <xdr:rowOff>66836</xdr:rowOff>
    </xdr:to>
    <xdr:cxnSp macro="">
      <xdr:nvCxnSpPr>
        <xdr:cNvPr id="253" name="直線コネクタ 252">
          <a:extLst>
            <a:ext uri="{FF2B5EF4-FFF2-40B4-BE49-F238E27FC236}">
              <a16:creationId xmlns:a16="http://schemas.microsoft.com/office/drawing/2014/main" id="{71FDE097-2765-44E0-B3E3-0CB0D2B074C1}"/>
            </a:ext>
          </a:extLst>
        </xdr:cNvPr>
        <xdr:cNvCxnSpPr/>
      </xdr:nvCxnSpPr>
      <xdr:spPr>
        <a:xfrm flipV="1">
          <a:off x="7084060" y="10859880"/>
          <a:ext cx="80518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18459</xdr:rowOff>
    </xdr:from>
    <xdr:to>
      <xdr:col>36</xdr:col>
      <xdr:colOff>165100</xdr:colOff>
      <xdr:row>63</xdr:row>
      <xdr:rowOff>120059</xdr:rowOff>
    </xdr:to>
    <xdr:sp textlink="">
      <xdr:nvSpPr>
        <xdr:cNvPr id="254" name="楕円 253">
          <a:extLst>
            <a:ext uri="{FF2B5EF4-FFF2-40B4-BE49-F238E27FC236}">
              <a16:creationId xmlns:a16="http://schemas.microsoft.com/office/drawing/2014/main" id="{F879C3E6-9315-4F43-A7CC-451B402C54B0}"/>
            </a:ext>
          </a:extLst>
        </xdr:cNvPr>
        <xdr:cNvSpPr/>
      </xdr:nvSpPr>
      <xdr:spPr>
        <a:xfrm>
          <a:off x="6231890" y="1082361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66836</xdr:rowOff>
    </xdr:from>
    <xdr:to>
      <xdr:col>41</xdr:col>
      <xdr:colOff>50800</xdr:colOff>
      <xdr:row>63</xdr:row>
      <xdr:rowOff>69259</xdr:rowOff>
    </xdr:to>
    <xdr:cxnSp macro="">
      <xdr:nvCxnSpPr>
        <xdr:cNvPr id="255" name="直線コネクタ 254">
          <a:extLst>
            <a:ext uri="{FF2B5EF4-FFF2-40B4-BE49-F238E27FC236}">
              <a16:creationId xmlns:a16="http://schemas.microsoft.com/office/drawing/2014/main" id="{DD46EC2E-CA00-49BC-9619-93C034D23E95}"/>
            </a:ext>
          </a:extLst>
        </xdr:cNvPr>
        <xdr:cNvCxnSpPr/>
      </xdr:nvCxnSpPr>
      <xdr:spPr>
        <a:xfrm flipV="1">
          <a:off x="6286500" y="10866281"/>
          <a:ext cx="79756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textlink="">
      <xdr:nvSpPr>
        <xdr:cNvPr id="256" name="n_1aveValue【橋りょう・トンネル】&#10;一人当たり有形固定資産（償却資産）額">
          <a:extLst>
            <a:ext uri="{FF2B5EF4-FFF2-40B4-BE49-F238E27FC236}">
              <a16:creationId xmlns:a16="http://schemas.microsoft.com/office/drawing/2014/main" id="{EAE348C3-4973-43E8-A863-E5D89F998DAC}"/>
            </a:ext>
          </a:extLst>
        </xdr:cNvPr>
        <xdr:cNvSpPr txBox="1"/>
      </xdr:nvSpPr>
      <xdr:spPr>
        <a:xfrm>
          <a:off x="840126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textlink="">
      <xdr:nvSpPr>
        <xdr:cNvPr id="257" name="n_2aveValue【橋りょう・トンネル】&#10;一人当たり有形固定資産（償却資産）額">
          <a:extLst>
            <a:ext uri="{FF2B5EF4-FFF2-40B4-BE49-F238E27FC236}">
              <a16:creationId xmlns:a16="http://schemas.microsoft.com/office/drawing/2014/main" id="{75E7D8AC-783A-4A6D-848A-973CBFDADE31}"/>
            </a:ext>
          </a:extLst>
        </xdr:cNvPr>
        <xdr:cNvSpPr txBox="1"/>
      </xdr:nvSpPr>
      <xdr:spPr>
        <a:xfrm>
          <a:off x="7610690"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textlink="">
      <xdr:nvSpPr>
        <xdr:cNvPr id="258" name="n_3aveValue【橋りょう・トンネル】&#10;一人当たり有形固定資産（償却資産）額">
          <a:extLst>
            <a:ext uri="{FF2B5EF4-FFF2-40B4-BE49-F238E27FC236}">
              <a16:creationId xmlns:a16="http://schemas.microsoft.com/office/drawing/2014/main" id="{7F8BDFED-5C26-4991-B388-3C0CA3CCEB5C}"/>
            </a:ext>
          </a:extLst>
        </xdr:cNvPr>
        <xdr:cNvSpPr txBox="1"/>
      </xdr:nvSpPr>
      <xdr:spPr>
        <a:xfrm>
          <a:off x="682265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textlink="">
      <xdr:nvSpPr>
        <xdr:cNvPr id="259" name="n_4aveValue【橋りょう・トンネル】&#10;一人当たり有形固定資産（償却資産）額">
          <a:extLst>
            <a:ext uri="{FF2B5EF4-FFF2-40B4-BE49-F238E27FC236}">
              <a16:creationId xmlns:a16="http://schemas.microsoft.com/office/drawing/2014/main" id="{2A780120-7F4B-4FBB-93AF-97A05AE6BD5A}"/>
            </a:ext>
          </a:extLst>
        </xdr:cNvPr>
        <xdr:cNvSpPr txBox="1"/>
      </xdr:nvSpPr>
      <xdr:spPr>
        <a:xfrm>
          <a:off x="6007950"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125155</xdr:rowOff>
    </xdr:from>
    <xdr:ext cx="599010" cy="259045"/>
    <xdr:sp textlink="">
      <xdr:nvSpPr>
        <xdr:cNvPr id="260" name="n_1mainValue【橋りょう・トンネル】&#10;一人当たり有形固定資産（償却資産）額">
          <a:extLst>
            <a:ext uri="{FF2B5EF4-FFF2-40B4-BE49-F238E27FC236}">
              <a16:creationId xmlns:a16="http://schemas.microsoft.com/office/drawing/2014/main" id="{863F863A-429C-4B94-A31B-9033877B5A38}"/>
            </a:ext>
          </a:extLst>
        </xdr:cNvPr>
        <xdr:cNvSpPr txBox="1"/>
      </xdr:nvSpPr>
      <xdr:spPr>
        <a:xfrm>
          <a:off x="8401265" y="1058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129667</xdr:rowOff>
    </xdr:from>
    <xdr:ext cx="599010" cy="259045"/>
    <xdr:sp textlink="">
      <xdr:nvSpPr>
        <xdr:cNvPr id="261" name="n_2mainValue【橋りょう・トンネル】&#10;一人当たり有形固定資産（償却資産）額">
          <a:extLst>
            <a:ext uri="{FF2B5EF4-FFF2-40B4-BE49-F238E27FC236}">
              <a16:creationId xmlns:a16="http://schemas.microsoft.com/office/drawing/2014/main" id="{4241C351-2507-416E-BB82-4A4AF0E2BACB}"/>
            </a:ext>
          </a:extLst>
        </xdr:cNvPr>
        <xdr:cNvSpPr txBox="1"/>
      </xdr:nvSpPr>
      <xdr:spPr>
        <a:xfrm>
          <a:off x="7610690" y="1059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134163</xdr:rowOff>
    </xdr:from>
    <xdr:ext cx="599010" cy="259045"/>
    <xdr:sp textlink="">
      <xdr:nvSpPr>
        <xdr:cNvPr id="262" name="n_3mainValue【橋りょう・トンネル】&#10;一人当たり有形固定資産（償却資産）額">
          <a:extLst>
            <a:ext uri="{FF2B5EF4-FFF2-40B4-BE49-F238E27FC236}">
              <a16:creationId xmlns:a16="http://schemas.microsoft.com/office/drawing/2014/main" id="{1481D32A-8EE0-4E65-AE75-4C628214EC00}"/>
            </a:ext>
          </a:extLst>
        </xdr:cNvPr>
        <xdr:cNvSpPr txBox="1"/>
      </xdr:nvSpPr>
      <xdr:spPr>
        <a:xfrm>
          <a:off x="6822655" y="1058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136586</xdr:rowOff>
    </xdr:from>
    <xdr:ext cx="599010" cy="259045"/>
    <xdr:sp textlink="">
      <xdr:nvSpPr>
        <xdr:cNvPr id="263" name="n_4mainValue【橋りょう・トンネル】&#10;一人当たり有形固定資産（償却資産）額">
          <a:extLst>
            <a:ext uri="{FF2B5EF4-FFF2-40B4-BE49-F238E27FC236}">
              <a16:creationId xmlns:a16="http://schemas.microsoft.com/office/drawing/2014/main" id="{F04E94C3-C9D2-4618-B11D-B421A5C11B7F}"/>
            </a:ext>
          </a:extLst>
        </xdr:cNvPr>
        <xdr:cNvSpPr txBox="1"/>
      </xdr:nvSpPr>
      <xdr:spPr>
        <a:xfrm>
          <a:off x="6007950" y="1059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010FF0F5-7E2A-4358-8AB2-936DA7C854E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6F2A70BE-1826-46E5-AE43-CD92DB08F6B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23951033-38D7-4C24-93F4-7E9F6E04ED2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7C34E965-AC3E-49B6-B24C-5C52E1A9058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A7ABB70F-9476-4225-8EE1-C51F07557719}"/>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4B2614F8-71D6-45DF-8D16-485121633793}"/>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405EC7E1-D6E5-4B54-8B50-733C7C8CCE9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0594478F-29D0-4283-ABB3-D0331A0E233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AFDD3F93-4E19-48A8-9B0C-4C48E3DF1A4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5A149EE-6841-40F3-9A70-09B22A800E2C}"/>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5EB4A065-B547-4E8F-97B2-77A1AE68B53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40CB63A-5E8B-4F0F-90D1-2779BF8C8767}"/>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2B557F01-2DED-48D7-87DC-65580D7BFF0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A2958CF-BD2A-4491-AECD-ED85C5CFDB2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0C4FB456-2BE5-4EE2-82EB-337775B8244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2A67183-3BA5-4ABA-8C98-7FD8B0013193}"/>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B4076CEE-8115-43DE-9082-7B1ACCD973F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145B98E-34C9-40E5-9F4F-714DC612992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FBDF8BB2-5AD1-43D0-89E7-5072FD6348E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AEA943F-EA57-42D2-9492-AF8EEB22F0D6}"/>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a:extLst>
            <a:ext uri="{FF2B5EF4-FFF2-40B4-BE49-F238E27FC236}">
              <a16:creationId xmlns:a16="http://schemas.microsoft.com/office/drawing/2014/main" id="{F947FEE1-3FE7-4007-A0A5-E5BBAAF89F9A}"/>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B10E335-2084-4ACB-ACE6-6B31AE11302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a:extLst>
            <a:ext uri="{FF2B5EF4-FFF2-40B4-BE49-F238E27FC236}">
              <a16:creationId xmlns:a16="http://schemas.microsoft.com/office/drawing/2014/main" id="{722EDBA3-BCAA-424F-9720-113998D56B02}"/>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53F5F261-77B5-44C7-8121-5E3BDA27144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5607099-1B8B-438D-8CD6-5FD0E1706766}"/>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公営住宅】&#10;有形固定資産減価償却率最小値テキスト">
          <a:extLst>
            <a:ext uri="{FF2B5EF4-FFF2-40B4-BE49-F238E27FC236}">
              <a16:creationId xmlns:a16="http://schemas.microsoft.com/office/drawing/2014/main" id="{972FFD4B-78BD-4469-9CE0-D973C253FB48}"/>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417E54C-F4F5-4566-896E-54A403F04EAE}"/>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textlink="">
      <xdr:nvSpPr>
        <xdr:cNvPr id="291" name="【公営住宅】&#10;有形固定資産減価償却率最大値テキスト">
          <a:extLst>
            <a:ext uri="{FF2B5EF4-FFF2-40B4-BE49-F238E27FC236}">
              <a16:creationId xmlns:a16="http://schemas.microsoft.com/office/drawing/2014/main" id="{90C83E2A-6C85-4F6F-8709-577ADE666A30}"/>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9074FCBF-67E0-4A54-8625-55E9A3D8BFB8}"/>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textlink="">
      <xdr:nvSpPr>
        <xdr:cNvPr id="293" name="【公営住宅】&#10;有形固定資産減価償却率平均値テキスト">
          <a:extLst>
            <a:ext uri="{FF2B5EF4-FFF2-40B4-BE49-F238E27FC236}">
              <a16:creationId xmlns:a16="http://schemas.microsoft.com/office/drawing/2014/main" id="{C4587D86-B4B4-4669-86EE-151C8AFF5FDD}"/>
            </a:ext>
          </a:extLst>
        </xdr:cNvPr>
        <xdr:cNvSpPr txBox="1"/>
      </xdr:nvSpPr>
      <xdr:spPr>
        <a:xfrm>
          <a:off x="4212590" y="14010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textlink="">
      <xdr:nvSpPr>
        <xdr:cNvPr id="294" name="フローチャート: 判断 293">
          <a:extLst>
            <a:ext uri="{FF2B5EF4-FFF2-40B4-BE49-F238E27FC236}">
              <a16:creationId xmlns:a16="http://schemas.microsoft.com/office/drawing/2014/main" id="{85D88376-1432-4D13-9077-D88381E433DC}"/>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textlink="">
      <xdr:nvSpPr>
        <xdr:cNvPr id="295" name="フローチャート: 判断 294">
          <a:extLst>
            <a:ext uri="{FF2B5EF4-FFF2-40B4-BE49-F238E27FC236}">
              <a16:creationId xmlns:a16="http://schemas.microsoft.com/office/drawing/2014/main" id="{38C0EAA1-1A6B-49DA-B902-439E635C318C}"/>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6" name="フローチャート: 判断 295">
          <a:extLst>
            <a:ext uri="{FF2B5EF4-FFF2-40B4-BE49-F238E27FC236}">
              <a16:creationId xmlns:a16="http://schemas.microsoft.com/office/drawing/2014/main" id="{0D8B06E0-A39B-4737-9D60-42EBD5798768}"/>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textlink="">
      <xdr:nvSpPr>
        <xdr:cNvPr id="297" name="フローチャート: 判断 296">
          <a:extLst>
            <a:ext uri="{FF2B5EF4-FFF2-40B4-BE49-F238E27FC236}">
              <a16:creationId xmlns:a16="http://schemas.microsoft.com/office/drawing/2014/main" id="{2820FA73-3017-4C1B-8E89-A2500FF54008}"/>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8" name="フローチャート: 判断 297">
          <a:extLst>
            <a:ext uri="{FF2B5EF4-FFF2-40B4-BE49-F238E27FC236}">
              <a16:creationId xmlns:a16="http://schemas.microsoft.com/office/drawing/2014/main" id="{E76A4A3B-F82F-4B79-835C-3844F9CBF0CE}"/>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BDC7BD6A-B6DA-4510-BEE9-3460B776D7E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0BBBFF38-A1E1-40CB-BAE8-8BBFD8B1F1A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E2B7528E-765E-4E6D-9893-CA853A24332A}"/>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12445BFD-D712-4EF9-8565-8F1F316566D5}"/>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EBBB0A35-F5F6-4C8D-A7AD-9218552631A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textlink="">
      <xdr:nvSpPr>
        <xdr:cNvPr id="304" name="楕円 303">
          <a:extLst>
            <a:ext uri="{FF2B5EF4-FFF2-40B4-BE49-F238E27FC236}">
              <a16:creationId xmlns:a16="http://schemas.microsoft.com/office/drawing/2014/main" id="{DE9E48A5-198E-46B6-AE06-0AE6907AD24C}"/>
            </a:ext>
          </a:extLst>
        </xdr:cNvPr>
        <xdr:cNvSpPr/>
      </xdr:nvSpPr>
      <xdr:spPr>
        <a:xfrm>
          <a:off x="4131310" y="144100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textlink="">
      <xdr:nvSpPr>
        <xdr:cNvPr id="305" name="【公営住宅】&#10;有形固定資産減価償却率該当値テキスト">
          <a:extLst>
            <a:ext uri="{FF2B5EF4-FFF2-40B4-BE49-F238E27FC236}">
              <a16:creationId xmlns:a16="http://schemas.microsoft.com/office/drawing/2014/main" id="{542E9AC4-EECB-4BFB-BE9E-57B84A7069E7}"/>
            </a:ext>
          </a:extLst>
        </xdr:cNvPr>
        <xdr:cNvSpPr txBox="1"/>
      </xdr:nvSpPr>
      <xdr:spPr>
        <a:xfrm>
          <a:off x="4212590"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170180</xdr:rowOff>
    </xdr:from>
    <xdr:to>
      <xdr:col>20</xdr:col>
      <xdr:colOff>38100</xdr:colOff>
      <xdr:row>84</xdr:row>
      <xdr:rowOff>100330</xdr:rowOff>
    </xdr:to>
    <xdr:sp textlink="">
      <xdr:nvSpPr>
        <xdr:cNvPr id="306" name="楕円 305">
          <a:extLst>
            <a:ext uri="{FF2B5EF4-FFF2-40B4-BE49-F238E27FC236}">
              <a16:creationId xmlns:a16="http://schemas.microsoft.com/office/drawing/2014/main" id="{3BB2DE89-8BE3-4A0A-A728-D17C2F3BA1D7}"/>
            </a:ext>
          </a:extLst>
        </xdr:cNvPr>
        <xdr:cNvSpPr/>
      </xdr:nvSpPr>
      <xdr:spPr>
        <a:xfrm>
          <a:off x="3388360" y="144043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57150</xdr:rowOff>
    </xdr:to>
    <xdr:cxnSp macro="">
      <xdr:nvCxnSpPr>
        <xdr:cNvPr id="307" name="直線コネクタ 306">
          <a:extLst>
            <a:ext uri="{FF2B5EF4-FFF2-40B4-BE49-F238E27FC236}">
              <a16:creationId xmlns:a16="http://schemas.microsoft.com/office/drawing/2014/main" id="{AF875EF7-3216-476E-893B-9677700D3675}"/>
            </a:ext>
          </a:extLst>
        </xdr:cNvPr>
        <xdr:cNvCxnSpPr/>
      </xdr:nvCxnSpPr>
      <xdr:spPr>
        <a:xfrm>
          <a:off x="3431540" y="144551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textlink="">
      <xdr:nvSpPr>
        <xdr:cNvPr id="308" name="楕円 307">
          <a:extLst>
            <a:ext uri="{FF2B5EF4-FFF2-40B4-BE49-F238E27FC236}">
              <a16:creationId xmlns:a16="http://schemas.microsoft.com/office/drawing/2014/main" id="{31A977EF-08AA-4F29-B862-47A81701605F}"/>
            </a:ext>
          </a:extLst>
        </xdr:cNvPr>
        <xdr:cNvSpPr/>
      </xdr:nvSpPr>
      <xdr:spPr>
        <a:xfrm>
          <a:off x="2571750" y="14560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85</xdr:row>
      <xdr:rowOff>36195</xdr:rowOff>
    </xdr:to>
    <xdr:cxnSp macro="">
      <xdr:nvCxnSpPr>
        <xdr:cNvPr id="309" name="直線コネクタ 308">
          <a:extLst>
            <a:ext uri="{FF2B5EF4-FFF2-40B4-BE49-F238E27FC236}">
              <a16:creationId xmlns:a16="http://schemas.microsoft.com/office/drawing/2014/main" id="{06843BD6-E937-45D5-A6FB-3B5E147AA975}"/>
            </a:ext>
          </a:extLst>
        </xdr:cNvPr>
        <xdr:cNvCxnSpPr/>
      </xdr:nvCxnSpPr>
      <xdr:spPr>
        <a:xfrm flipV="1">
          <a:off x="2626360" y="14455140"/>
          <a:ext cx="80518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153036</xdr:rowOff>
    </xdr:from>
    <xdr:to>
      <xdr:col>10</xdr:col>
      <xdr:colOff>165100</xdr:colOff>
      <xdr:row>85</xdr:row>
      <xdr:rowOff>83186</xdr:rowOff>
    </xdr:to>
    <xdr:sp textlink="">
      <xdr:nvSpPr>
        <xdr:cNvPr id="310" name="楕円 309">
          <a:extLst>
            <a:ext uri="{FF2B5EF4-FFF2-40B4-BE49-F238E27FC236}">
              <a16:creationId xmlns:a16="http://schemas.microsoft.com/office/drawing/2014/main" id="{21880B35-0E09-461A-B88E-1C53A9AE589C}"/>
            </a:ext>
          </a:extLst>
        </xdr:cNvPr>
        <xdr:cNvSpPr/>
      </xdr:nvSpPr>
      <xdr:spPr>
        <a:xfrm>
          <a:off x="1774190" y="14554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32386</xdr:rowOff>
    </xdr:from>
    <xdr:to>
      <xdr:col>15</xdr:col>
      <xdr:colOff>50800</xdr:colOff>
      <xdr:row>85</xdr:row>
      <xdr:rowOff>36195</xdr:rowOff>
    </xdr:to>
    <xdr:cxnSp macro="">
      <xdr:nvCxnSpPr>
        <xdr:cNvPr id="311" name="直線コネクタ 310">
          <a:extLst>
            <a:ext uri="{FF2B5EF4-FFF2-40B4-BE49-F238E27FC236}">
              <a16:creationId xmlns:a16="http://schemas.microsoft.com/office/drawing/2014/main" id="{A3ED03A1-09CA-4729-94B6-FF7A5055F551}"/>
            </a:ext>
          </a:extLst>
        </xdr:cNvPr>
        <xdr:cNvCxnSpPr/>
      </xdr:nvCxnSpPr>
      <xdr:spPr>
        <a:xfrm>
          <a:off x="1828800" y="14603731"/>
          <a:ext cx="79756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textlink="">
      <xdr:nvSpPr>
        <xdr:cNvPr id="312" name="楕円 311">
          <a:extLst>
            <a:ext uri="{FF2B5EF4-FFF2-40B4-BE49-F238E27FC236}">
              <a16:creationId xmlns:a16="http://schemas.microsoft.com/office/drawing/2014/main" id="{68F09F3F-8C4D-4807-9D55-8CF4500B943D}"/>
            </a:ext>
          </a:extLst>
        </xdr:cNvPr>
        <xdr:cNvSpPr/>
      </xdr:nvSpPr>
      <xdr:spPr>
        <a:xfrm>
          <a:off x="988060" y="145338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32386</xdr:rowOff>
    </xdr:to>
    <xdr:cxnSp macro="">
      <xdr:nvCxnSpPr>
        <xdr:cNvPr id="313" name="直線コネクタ 312">
          <a:extLst>
            <a:ext uri="{FF2B5EF4-FFF2-40B4-BE49-F238E27FC236}">
              <a16:creationId xmlns:a16="http://schemas.microsoft.com/office/drawing/2014/main" id="{09725F26-9AA1-4805-8436-0974C0305928}"/>
            </a:ext>
          </a:extLst>
        </xdr:cNvPr>
        <xdr:cNvCxnSpPr/>
      </xdr:nvCxnSpPr>
      <xdr:spPr>
        <a:xfrm>
          <a:off x="1031240" y="14592299"/>
          <a:ext cx="79756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textlink="">
      <xdr:nvSpPr>
        <xdr:cNvPr id="314" name="n_1aveValue【公営住宅】&#10;有形固定資産減価償却率">
          <a:extLst>
            <a:ext uri="{FF2B5EF4-FFF2-40B4-BE49-F238E27FC236}">
              <a16:creationId xmlns:a16="http://schemas.microsoft.com/office/drawing/2014/main" id="{1099261B-871C-4D8B-A75F-E1D9E3D24488}"/>
            </a:ext>
          </a:extLst>
        </xdr:cNvPr>
        <xdr:cNvSpPr txBox="1"/>
      </xdr:nvSpPr>
      <xdr:spPr>
        <a:xfrm>
          <a:off x="3239144" y="1390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textlink="">
      <xdr:nvSpPr>
        <xdr:cNvPr id="315" name="n_2aveValue【公営住宅】&#10;有形固定資産減価償却率">
          <a:extLst>
            <a:ext uri="{FF2B5EF4-FFF2-40B4-BE49-F238E27FC236}">
              <a16:creationId xmlns:a16="http://schemas.microsoft.com/office/drawing/2014/main" id="{A6B1CCBD-060A-4F5C-A81A-309637E4E315}"/>
            </a:ext>
          </a:extLst>
        </xdr:cNvPr>
        <xdr:cNvSpPr txBox="1"/>
      </xdr:nvSpPr>
      <xdr:spPr>
        <a:xfrm>
          <a:off x="2439044" y="1391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textlink="">
      <xdr:nvSpPr>
        <xdr:cNvPr id="316" name="n_3aveValue【公営住宅】&#10;有形固定資産減価償却率">
          <a:extLst>
            <a:ext uri="{FF2B5EF4-FFF2-40B4-BE49-F238E27FC236}">
              <a16:creationId xmlns:a16="http://schemas.microsoft.com/office/drawing/2014/main" id="{1E1EAC3B-6777-4DE2-A6DF-BE5A9736A4DF}"/>
            </a:ext>
          </a:extLst>
        </xdr:cNvPr>
        <xdr:cNvSpPr txBox="1"/>
      </xdr:nvSpPr>
      <xdr:spPr>
        <a:xfrm>
          <a:off x="1641484" y="138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7" name="n_4aveValue【公営住宅】&#10;有形固定資産減価償却率">
          <a:extLst>
            <a:ext uri="{FF2B5EF4-FFF2-40B4-BE49-F238E27FC236}">
              <a16:creationId xmlns:a16="http://schemas.microsoft.com/office/drawing/2014/main" id="{CA079472-0B4A-405C-A2DB-BCF1DD0D618F}"/>
            </a:ext>
          </a:extLst>
        </xdr:cNvPr>
        <xdr:cNvSpPr txBox="1"/>
      </xdr:nvSpPr>
      <xdr:spPr>
        <a:xfrm>
          <a:off x="85535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91457</xdr:rowOff>
    </xdr:from>
    <xdr:ext cx="405111" cy="259045"/>
    <xdr:sp textlink="">
      <xdr:nvSpPr>
        <xdr:cNvPr id="318" name="n_1mainValue【公営住宅】&#10;有形固定資産減価償却率">
          <a:extLst>
            <a:ext uri="{FF2B5EF4-FFF2-40B4-BE49-F238E27FC236}">
              <a16:creationId xmlns:a16="http://schemas.microsoft.com/office/drawing/2014/main" id="{04F08B5F-8612-4FB7-BBC6-1ADB701B7283}"/>
            </a:ext>
          </a:extLst>
        </xdr:cNvPr>
        <xdr:cNvSpPr txBox="1"/>
      </xdr:nvSpPr>
      <xdr:spPr>
        <a:xfrm>
          <a:off x="3239144" y="1449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textlink="">
      <xdr:nvSpPr>
        <xdr:cNvPr id="319" name="n_2mainValue【公営住宅】&#10;有形固定資産減価償却率">
          <a:extLst>
            <a:ext uri="{FF2B5EF4-FFF2-40B4-BE49-F238E27FC236}">
              <a16:creationId xmlns:a16="http://schemas.microsoft.com/office/drawing/2014/main" id="{E1B81840-BCA7-43D2-8889-93A7864A8F43}"/>
            </a:ext>
          </a:extLst>
        </xdr:cNvPr>
        <xdr:cNvSpPr txBox="1"/>
      </xdr:nvSpPr>
      <xdr:spPr>
        <a:xfrm>
          <a:off x="24390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74313</xdr:rowOff>
    </xdr:from>
    <xdr:ext cx="405111" cy="259045"/>
    <xdr:sp textlink="">
      <xdr:nvSpPr>
        <xdr:cNvPr id="320" name="n_3mainValue【公営住宅】&#10;有形固定資産減価償却率">
          <a:extLst>
            <a:ext uri="{FF2B5EF4-FFF2-40B4-BE49-F238E27FC236}">
              <a16:creationId xmlns:a16="http://schemas.microsoft.com/office/drawing/2014/main" id="{733D4D86-BDB5-4BC8-962F-190049195197}"/>
            </a:ext>
          </a:extLst>
        </xdr:cNvPr>
        <xdr:cNvSpPr txBox="1"/>
      </xdr:nvSpPr>
      <xdr:spPr>
        <a:xfrm>
          <a:off x="164148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textlink="">
      <xdr:nvSpPr>
        <xdr:cNvPr id="321" name="n_4mainValue【公営住宅】&#10;有形固定資産減価償却率">
          <a:extLst>
            <a:ext uri="{FF2B5EF4-FFF2-40B4-BE49-F238E27FC236}">
              <a16:creationId xmlns:a16="http://schemas.microsoft.com/office/drawing/2014/main" id="{5F411A5A-3095-4511-96DC-96EF02EA4665}"/>
            </a:ext>
          </a:extLst>
        </xdr:cNvPr>
        <xdr:cNvSpPr txBox="1"/>
      </xdr:nvSpPr>
      <xdr:spPr>
        <a:xfrm>
          <a:off x="855354" y="1462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22FAF5E0-9E7D-4941-8EF0-6C53501CAD6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E8EDC0DF-B061-4ED2-A3E0-A6D9F90DB02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B2FBB798-46A4-4E93-8657-CE58B0BA0C4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FA853DB5-E9EB-4484-AC6A-0478E65A3E4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99494CAF-7771-43ED-A1B6-AFEFF246E3D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19DDA0EA-9619-485B-B794-B47B349F9BB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A03CEFB1-94C6-4DC7-BCA9-E635844A570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3AA0B857-1473-47B9-97C6-7654F40FEDB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F030363B-BC15-4EDE-B296-321429C49EE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E292B71-C0CD-40FA-AD53-A1C86DEA22F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BD3C4B06-CA34-46FB-A9CE-C52CD6F33864}"/>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3" name="テキスト ボックス 332">
          <a:extLst>
            <a:ext uri="{FF2B5EF4-FFF2-40B4-BE49-F238E27FC236}">
              <a16:creationId xmlns:a16="http://schemas.microsoft.com/office/drawing/2014/main" id="{DEC8A948-182C-4E4E-80D3-0DA22F9DDACD}"/>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63E549E-DC17-4928-8DC8-0A01C343036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5" name="テキスト ボックス 334">
          <a:extLst>
            <a:ext uri="{FF2B5EF4-FFF2-40B4-BE49-F238E27FC236}">
              <a16:creationId xmlns:a16="http://schemas.microsoft.com/office/drawing/2014/main" id="{2D4DCAC9-C690-4003-958D-0DA1464BA28A}"/>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4F0A61E-4385-494A-9E2A-3ED13DE2B30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7" name="テキスト ボックス 336">
          <a:extLst>
            <a:ext uri="{FF2B5EF4-FFF2-40B4-BE49-F238E27FC236}">
              <a16:creationId xmlns:a16="http://schemas.microsoft.com/office/drawing/2014/main" id="{039C9317-C3EF-45B7-AA7C-94E86B8CDE1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B04334A-3BCC-46E9-B5F3-8BC9249859C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9" name="テキスト ボックス 338">
          <a:extLst>
            <a:ext uri="{FF2B5EF4-FFF2-40B4-BE49-F238E27FC236}">
              <a16:creationId xmlns:a16="http://schemas.microsoft.com/office/drawing/2014/main" id="{E4748223-B408-4048-BCCC-8A9FACE00445}"/>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369F8FF-F03D-417F-97BB-0D82CA3BE47C}"/>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1" name="テキスト ボックス 340">
          <a:extLst>
            <a:ext uri="{FF2B5EF4-FFF2-40B4-BE49-F238E27FC236}">
              <a16:creationId xmlns:a16="http://schemas.microsoft.com/office/drawing/2014/main" id="{6C7FD0F2-74B1-40A9-B560-CB061774A8C8}"/>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C64AD6C-AD3A-4981-A6BC-F8A2C8B2A0EE}"/>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3" name="テキスト ボックス 342">
          <a:extLst>
            <a:ext uri="{FF2B5EF4-FFF2-40B4-BE49-F238E27FC236}">
              <a16:creationId xmlns:a16="http://schemas.microsoft.com/office/drawing/2014/main" id="{6C3194C3-AF56-42FE-8875-A5A0795FE826}"/>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4" name="【公営住宅】&#10;一人当たり面積グラフ枠">
          <a:extLst>
            <a:ext uri="{FF2B5EF4-FFF2-40B4-BE49-F238E27FC236}">
              <a16:creationId xmlns:a16="http://schemas.microsoft.com/office/drawing/2014/main" id="{26D2C92F-4092-45CB-A554-4F23F2A4D72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621F8179-1363-4E07-8076-F2E2C6AACAE9}"/>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textlink="">
      <xdr:nvSpPr>
        <xdr:cNvPr id="346" name="【公営住宅】&#10;一人当たり面積最小値テキスト">
          <a:extLst>
            <a:ext uri="{FF2B5EF4-FFF2-40B4-BE49-F238E27FC236}">
              <a16:creationId xmlns:a16="http://schemas.microsoft.com/office/drawing/2014/main" id="{ED8902F0-2F5E-4022-8D0A-499140D0CCA5}"/>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3FB7747D-D771-4309-B13A-24C642BFF105}"/>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textlink="">
      <xdr:nvSpPr>
        <xdr:cNvPr id="348" name="【公営住宅】&#10;一人当たり面積最大値テキスト">
          <a:extLst>
            <a:ext uri="{FF2B5EF4-FFF2-40B4-BE49-F238E27FC236}">
              <a16:creationId xmlns:a16="http://schemas.microsoft.com/office/drawing/2014/main" id="{9A036659-0C41-4FAF-88D5-A25D06E39BF4}"/>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34E51F1A-4263-47A9-B1C5-77D3834BD914}"/>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textlink="">
      <xdr:nvSpPr>
        <xdr:cNvPr id="350" name="【公営住宅】&#10;一人当たり面積平均値テキスト">
          <a:extLst>
            <a:ext uri="{FF2B5EF4-FFF2-40B4-BE49-F238E27FC236}">
              <a16:creationId xmlns:a16="http://schemas.microsoft.com/office/drawing/2014/main" id="{49B849A5-2EAF-49B9-B96F-18013EDE8268}"/>
            </a:ext>
          </a:extLst>
        </xdr:cNvPr>
        <xdr:cNvSpPr txBox="1"/>
      </xdr:nvSpPr>
      <xdr:spPr>
        <a:xfrm>
          <a:off x="9467850" y="14590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textlink="">
      <xdr:nvSpPr>
        <xdr:cNvPr id="351" name="フローチャート: 判断 350">
          <a:extLst>
            <a:ext uri="{FF2B5EF4-FFF2-40B4-BE49-F238E27FC236}">
              <a16:creationId xmlns:a16="http://schemas.microsoft.com/office/drawing/2014/main" id="{C9AF0177-2163-4F69-9E8B-2D023114EA46}"/>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textlink="">
      <xdr:nvSpPr>
        <xdr:cNvPr id="352" name="フローチャート: 判断 351">
          <a:extLst>
            <a:ext uri="{FF2B5EF4-FFF2-40B4-BE49-F238E27FC236}">
              <a16:creationId xmlns:a16="http://schemas.microsoft.com/office/drawing/2014/main" id="{EFF3DF50-093D-4C71-A8EF-8858BD4623F6}"/>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textlink="">
      <xdr:nvSpPr>
        <xdr:cNvPr id="353" name="フローチャート: 判断 352">
          <a:extLst>
            <a:ext uri="{FF2B5EF4-FFF2-40B4-BE49-F238E27FC236}">
              <a16:creationId xmlns:a16="http://schemas.microsoft.com/office/drawing/2014/main" id="{797507E6-5543-429A-810D-3792A081210D}"/>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textlink="">
      <xdr:nvSpPr>
        <xdr:cNvPr id="354" name="フローチャート: 判断 353">
          <a:extLst>
            <a:ext uri="{FF2B5EF4-FFF2-40B4-BE49-F238E27FC236}">
              <a16:creationId xmlns:a16="http://schemas.microsoft.com/office/drawing/2014/main" id="{1755952D-6165-4058-B2DB-F92CCD6AE0A8}"/>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textlink="">
      <xdr:nvSpPr>
        <xdr:cNvPr id="355" name="フローチャート: 判断 354">
          <a:extLst>
            <a:ext uri="{FF2B5EF4-FFF2-40B4-BE49-F238E27FC236}">
              <a16:creationId xmlns:a16="http://schemas.microsoft.com/office/drawing/2014/main" id="{28A90080-7C07-48BD-A972-C7B0E53ACBA0}"/>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6" name="テキスト ボックス 355">
          <a:extLst>
            <a:ext uri="{FF2B5EF4-FFF2-40B4-BE49-F238E27FC236}">
              <a16:creationId xmlns:a16="http://schemas.microsoft.com/office/drawing/2014/main" id="{077C1722-D653-48DF-9799-ECB1463E6E2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1A777002-C66C-4789-831F-8795BE6FD2FC}"/>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8" name="テキスト ボックス 357">
          <a:extLst>
            <a:ext uri="{FF2B5EF4-FFF2-40B4-BE49-F238E27FC236}">
              <a16:creationId xmlns:a16="http://schemas.microsoft.com/office/drawing/2014/main" id="{CEBCFC40-6E60-4643-A940-FDB7430F02F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9" name="テキスト ボックス 358">
          <a:extLst>
            <a:ext uri="{FF2B5EF4-FFF2-40B4-BE49-F238E27FC236}">
              <a16:creationId xmlns:a16="http://schemas.microsoft.com/office/drawing/2014/main" id="{2877DF95-23DC-4105-845D-23F9DCF29CA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907A6B5E-3B06-4D0D-ABFD-89226B78E85C}"/>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128651</xdr:rowOff>
    </xdr:from>
    <xdr:to>
      <xdr:col>55</xdr:col>
      <xdr:colOff>50800</xdr:colOff>
      <xdr:row>85</xdr:row>
      <xdr:rowOff>58801</xdr:rowOff>
    </xdr:to>
    <xdr:sp textlink="">
      <xdr:nvSpPr>
        <xdr:cNvPr id="361" name="楕円 360">
          <a:extLst>
            <a:ext uri="{FF2B5EF4-FFF2-40B4-BE49-F238E27FC236}">
              <a16:creationId xmlns:a16="http://schemas.microsoft.com/office/drawing/2014/main" id="{076671D2-D191-423C-A8C7-11754728AF2D}"/>
            </a:ext>
          </a:extLst>
        </xdr:cNvPr>
        <xdr:cNvSpPr/>
      </xdr:nvSpPr>
      <xdr:spPr>
        <a:xfrm>
          <a:off x="9394190" y="1453426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151528</xdr:rowOff>
    </xdr:from>
    <xdr:ext cx="469744" cy="259045"/>
    <xdr:sp textlink="">
      <xdr:nvSpPr>
        <xdr:cNvPr id="362" name="【公営住宅】&#10;一人当たり面積該当値テキスト">
          <a:extLst>
            <a:ext uri="{FF2B5EF4-FFF2-40B4-BE49-F238E27FC236}">
              <a16:creationId xmlns:a16="http://schemas.microsoft.com/office/drawing/2014/main" id="{9DEA5973-C830-4E4C-9723-CE0EB6AFB5D2}"/>
            </a:ext>
          </a:extLst>
        </xdr:cNvPr>
        <xdr:cNvSpPr txBox="1"/>
      </xdr:nvSpPr>
      <xdr:spPr>
        <a:xfrm>
          <a:off x="9467850" y="1438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textlink="">
      <xdr:nvSpPr>
        <xdr:cNvPr id="363" name="楕円 362">
          <a:extLst>
            <a:ext uri="{FF2B5EF4-FFF2-40B4-BE49-F238E27FC236}">
              <a16:creationId xmlns:a16="http://schemas.microsoft.com/office/drawing/2014/main" id="{D04CEC6E-C894-446A-8579-8C85F42BD814}"/>
            </a:ext>
          </a:extLst>
        </xdr:cNvPr>
        <xdr:cNvSpPr/>
      </xdr:nvSpPr>
      <xdr:spPr>
        <a:xfrm>
          <a:off x="8632190" y="145281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8001</xdr:rowOff>
    </xdr:to>
    <xdr:cxnSp macro="">
      <xdr:nvCxnSpPr>
        <xdr:cNvPr id="364" name="直線コネクタ 363">
          <a:extLst>
            <a:ext uri="{FF2B5EF4-FFF2-40B4-BE49-F238E27FC236}">
              <a16:creationId xmlns:a16="http://schemas.microsoft.com/office/drawing/2014/main" id="{5DCD1FA0-9CCF-491C-B5F6-D1F572D9F931}"/>
            </a:ext>
          </a:extLst>
        </xdr:cNvPr>
        <xdr:cNvCxnSpPr/>
      </xdr:nvCxnSpPr>
      <xdr:spPr>
        <a:xfrm>
          <a:off x="8686800" y="14578966"/>
          <a:ext cx="74295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123698</xdr:rowOff>
    </xdr:from>
    <xdr:to>
      <xdr:col>46</xdr:col>
      <xdr:colOff>38100</xdr:colOff>
      <xdr:row>85</xdr:row>
      <xdr:rowOff>53848</xdr:rowOff>
    </xdr:to>
    <xdr:sp textlink="">
      <xdr:nvSpPr>
        <xdr:cNvPr id="365" name="楕円 364">
          <a:extLst>
            <a:ext uri="{FF2B5EF4-FFF2-40B4-BE49-F238E27FC236}">
              <a16:creationId xmlns:a16="http://schemas.microsoft.com/office/drawing/2014/main" id="{6B3264EC-C5B8-4C7D-B23F-2F1BDE572800}"/>
            </a:ext>
          </a:extLst>
        </xdr:cNvPr>
        <xdr:cNvSpPr/>
      </xdr:nvSpPr>
      <xdr:spPr>
        <a:xfrm>
          <a:off x="7846060" y="145274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3048</xdr:rowOff>
    </xdr:from>
    <xdr:to>
      <xdr:col>50</xdr:col>
      <xdr:colOff>114300</xdr:colOff>
      <xdr:row>85</xdr:row>
      <xdr:rowOff>3811</xdr:rowOff>
    </xdr:to>
    <xdr:cxnSp macro="">
      <xdr:nvCxnSpPr>
        <xdr:cNvPr id="366" name="直線コネクタ 365">
          <a:extLst>
            <a:ext uri="{FF2B5EF4-FFF2-40B4-BE49-F238E27FC236}">
              <a16:creationId xmlns:a16="http://schemas.microsoft.com/office/drawing/2014/main" id="{18470C89-43F3-40A7-A12B-A32CA88B5E46}"/>
            </a:ext>
          </a:extLst>
        </xdr:cNvPr>
        <xdr:cNvCxnSpPr/>
      </xdr:nvCxnSpPr>
      <xdr:spPr>
        <a:xfrm>
          <a:off x="7889240" y="14576298"/>
          <a:ext cx="79756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124840</xdr:rowOff>
    </xdr:from>
    <xdr:to>
      <xdr:col>41</xdr:col>
      <xdr:colOff>101600</xdr:colOff>
      <xdr:row>85</xdr:row>
      <xdr:rowOff>54990</xdr:rowOff>
    </xdr:to>
    <xdr:sp textlink="">
      <xdr:nvSpPr>
        <xdr:cNvPr id="367" name="楕円 366">
          <a:extLst>
            <a:ext uri="{FF2B5EF4-FFF2-40B4-BE49-F238E27FC236}">
              <a16:creationId xmlns:a16="http://schemas.microsoft.com/office/drawing/2014/main" id="{778E92FC-ECDA-4686-898D-CF9430F7112C}"/>
            </a:ext>
          </a:extLst>
        </xdr:cNvPr>
        <xdr:cNvSpPr/>
      </xdr:nvSpPr>
      <xdr:spPr>
        <a:xfrm>
          <a:off x="7029450" y="145285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xdr:rowOff>
    </xdr:from>
    <xdr:to>
      <xdr:col>45</xdr:col>
      <xdr:colOff>177800</xdr:colOff>
      <xdr:row>85</xdr:row>
      <xdr:rowOff>4190</xdr:rowOff>
    </xdr:to>
    <xdr:cxnSp macro="">
      <xdr:nvCxnSpPr>
        <xdr:cNvPr id="368" name="直線コネクタ 367">
          <a:extLst>
            <a:ext uri="{FF2B5EF4-FFF2-40B4-BE49-F238E27FC236}">
              <a16:creationId xmlns:a16="http://schemas.microsoft.com/office/drawing/2014/main" id="{727906A7-EF9C-4AA9-8E89-2DB530C46BD2}"/>
            </a:ext>
          </a:extLst>
        </xdr:cNvPr>
        <xdr:cNvCxnSpPr/>
      </xdr:nvCxnSpPr>
      <xdr:spPr>
        <a:xfrm flipV="1">
          <a:off x="7084060" y="14576298"/>
          <a:ext cx="80518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126364</xdr:rowOff>
    </xdr:from>
    <xdr:to>
      <xdr:col>36</xdr:col>
      <xdr:colOff>165100</xdr:colOff>
      <xdr:row>85</xdr:row>
      <xdr:rowOff>56514</xdr:rowOff>
    </xdr:to>
    <xdr:sp textlink="">
      <xdr:nvSpPr>
        <xdr:cNvPr id="369" name="楕円 368">
          <a:extLst>
            <a:ext uri="{FF2B5EF4-FFF2-40B4-BE49-F238E27FC236}">
              <a16:creationId xmlns:a16="http://schemas.microsoft.com/office/drawing/2014/main" id="{8A8508A7-0AB3-4E1D-A850-8702308D2371}"/>
            </a:ext>
          </a:extLst>
        </xdr:cNvPr>
        <xdr:cNvSpPr/>
      </xdr:nvSpPr>
      <xdr:spPr>
        <a:xfrm>
          <a:off x="6231890" y="1453197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4190</xdr:rowOff>
    </xdr:from>
    <xdr:to>
      <xdr:col>41</xdr:col>
      <xdr:colOff>50800</xdr:colOff>
      <xdr:row>85</xdr:row>
      <xdr:rowOff>5714</xdr:rowOff>
    </xdr:to>
    <xdr:cxnSp macro="">
      <xdr:nvCxnSpPr>
        <xdr:cNvPr id="370" name="直線コネクタ 369">
          <a:extLst>
            <a:ext uri="{FF2B5EF4-FFF2-40B4-BE49-F238E27FC236}">
              <a16:creationId xmlns:a16="http://schemas.microsoft.com/office/drawing/2014/main" id="{EAC5D53F-20AB-4227-BE30-4E86DBE2BEC8}"/>
            </a:ext>
          </a:extLst>
        </xdr:cNvPr>
        <xdr:cNvCxnSpPr/>
      </xdr:nvCxnSpPr>
      <xdr:spPr>
        <a:xfrm flipV="1">
          <a:off x="6286500" y="14579345"/>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textlink="">
      <xdr:nvSpPr>
        <xdr:cNvPr id="371" name="n_1aveValue【公営住宅】&#10;一人当たり面積">
          <a:extLst>
            <a:ext uri="{FF2B5EF4-FFF2-40B4-BE49-F238E27FC236}">
              <a16:creationId xmlns:a16="http://schemas.microsoft.com/office/drawing/2014/main" id="{8AB9CDD9-7CEC-4C9F-BE3B-A4E05BEFE566}"/>
            </a:ext>
          </a:extLst>
        </xdr:cNvPr>
        <xdr:cNvSpPr txBox="1"/>
      </xdr:nvSpPr>
      <xdr:spPr>
        <a:xfrm>
          <a:off x="8454467" y="1470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textlink="">
      <xdr:nvSpPr>
        <xdr:cNvPr id="372" name="n_2aveValue【公営住宅】&#10;一人当たり面積">
          <a:extLst>
            <a:ext uri="{FF2B5EF4-FFF2-40B4-BE49-F238E27FC236}">
              <a16:creationId xmlns:a16="http://schemas.microsoft.com/office/drawing/2014/main" id="{5995C2FA-AF3D-49DD-BD83-127F3AFEEE81}"/>
            </a:ext>
          </a:extLst>
        </xdr:cNvPr>
        <xdr:cNvSpPr txBox="1"/>
      </xdr:nvSpPr>
      <xdr:spPr>
        <a:xfrm>
          <a:off x="7673417" y="1470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textlink="">
      <xdr:nvSpPr>
        <xdr:cNvPr id="373" name="n_3aveValue【公営住宅】&#10;一人当たり面積">
          <a:extLst>
            <a:ext uri="{FF2B5EF4-FFF2-40B4-BE49-F238E27FC236}">
              <a16:creationId xmlns:a16="http://schemas.microsoft.com/office/drawing/2014/main" id="{1995CC6C-D378-4E10-B783-1383F62BC774}"/>
            </a:ext>
          </a:extLst>
        </xdr:cNvPr>
        <xdr:cNvSpPr txBox="1"/>
      </xdr:nvSpPr>
      <xdr:spPr>
        <a:xfrm>
          <a:off x="6866332" y="1470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textlink="">
      <xdr:nvSpPr>
        <xdr:cNvPr id="374" name="n_4aveValue【公営住宅】&#10;一人当たり面積">
          <a:extLst>
            <a:ext uri="{FF2B5EF4-FFF2-40B4-BE49-F238E27FC236}">
              <a16:creationId xmlns:a16="http://schemas.microsoft.com/office/drawing/2014/main" id="{8CD1D9C1-AEBE-4129-9435-3A29CA1CC516}"/>
            </a:ext>
          </a:extLst>
        </xdr:cNvPr>
        <xdr:cNvSpPr txBox="1"/>
      </xdr:nvSpPr>
      <xdr:spPr>
        <a:xfrm>
          <a:off x="6068772" y="1470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71138</xdr:rowOff>
    </xdr:from>
    <xdr:ext cx="469744" cy="259045"/>
    <xdr:sp textlink="">
      <xdr:nvSpPr>
        <xdr:cNvPr id="375" name="n_1mainValue【公営住宅】&#10;一人当たり面積">
          <a:extLst>
            <a:ext uri="{FF2B5EF4-FFF2-40B4-BE49-F238E27FC236}">
              <a16:creationId xmlns:a16="http://schemas.microsoft.com/office/drawing/2014/main" id="{236B86EB-47C3-4B4B-8723-0A7B5F37EBFF}"/>
            </a:ext>
          </a:extLst>
        </xdr:cNvPr>
        <xdr:cNvSpPr txBox="1"/>
      </xdr:nvSpPr>
      <xdr:spPr>
        <a:xfrm>
          <a:off x="8454467" y="1429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70375</xdr:rowOff>
    </xdr:from>
    <xdr:ext cx="469744" cy="259045"/>
    <xdr:sp textlink="">
      <xdr:nvSpPr>
        <xdr:cNvPr id="376" name="n_2mainValue【公営住宅】&#10;一人当たり面積">
          <a:extLst>
            <a:ext uri="{FF2B5EF4-FFF2-40B4-BE49-F238E27FC236}">
              <a16:creationId xmlns:a16="http://schemas.microsoft.com/office/drawing/2014/main" id="{C8861EC5-DDB2-43B9-903F-3544C3251DCE}"/>
            </a:ext>
          </a:extLst>
        </xdr:cNvPr>
        <xdr:cNvSpPr txBox="1"/>
      </xdr:nvSpPr>
      <xdr:spPr>
        <a:xfrm>
          <a:off x="7673417" y="1429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71517</xdr:rowOff>
    </xdr:from>
    <xdr:ext cx="469744" cy="259045"/>
    <xdr:sp textlink="">
      <xdr:nvSpPr>
        <xdr:cNvPr id="377" name="n_3mainValue【公営住宅】&#10;一人当たり面積">
          <a:extLst>
            <a:ext uri="{FF2B5EF4-FFF2-40B4-BE49-F238E27FC236}">
              <a16:creationId xmlns:a16="http://schemas.microsoft.com/office/drawing/2014/main" id="{8661BE20-EE1D-4281-9213-8CACFD6053EF}"/>
            </a:ext>
          </a:extLst>
        </xdr:cNvPr>
        <xdr:cNvSpPr txBox="1"/>
      </xdr:nvSpPr>
      <xdr:spPr>
        <a:xfrm>
          <a:off x="6866332" y="142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73041</xdr:rowOff>
    </xdr:from>
    <xdr:ext cx="469744" cy="259045"/>
    <xdr:sp textlink="">
      <xdr:nvSpPr>
        <xdr:cNvPr id="378" name="n_4mainValue【公営住宅】&#10;一人当たり面積">
          <a:extLst>
            <a:ext uri="{FF2B5EF4-FFF2-40B4-BE49-F238E27FC236}">
              <a16:creationId xmlns:a16="http://schemas.microsoft.com/office/drawing/2014/main" id="{BEFB41CB-F948-4103-83A5-D999D9683F43}"/>
            </a:ext>
          </a:extLst>
        </xdr:cNvPr>
        <xdr:cNvSpPr txBox="1"/>
      </xdr:nvSpPr>
      <xdr:spPr>
        <a:xfrm>
          <a:off x="6068772"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9" name="正方形/長方形 378">
          <a:extLst>
            <a:ext uri="{FF2B5EF4-FFF2-40B4-BE49-F238E27FC236}">
              <a16:creationId xmlns:a16="http://schemas.microsoft.com/office/drawing/2014/main" id="{60926CD5-7C59-453C-A866-1FD79F1A52B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0" name="正方形/長方形 379">
          <a:extLst>
            <a:ext uri="{FF2B5EF4-FFF2-40B4-BE49-F238E27FC236}">
              <a16:creationId xmlns:a16="http://schemas.microsoft.com/office/drawing/2014/main" id="{1E42025E-91BF-4865-87B8-AD442ADF662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1" name="正方形/長方形 380">
          <a:extLst>
            <a:ext uri="{FF2B5EF4-FFF2-40B4-BE49-F238E27FC236}">
              <a16:creationId xmlns:a16="http://schemas.microsoft.com/office/drawing/2014/main" id="{8F1DF4E0-1B72-4150-B1B7-83372199452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2" name="正方形/長方形 381">
          <a:extLst>
            <a:ext uri="{FF2B5EF4-FFF2-40B4-BE49-F238E27FC236}">
              <a16:creationId xmlns:a16="http://schemas.microsoft.com/office/drawing/2014/main" id="{0991A09D-C716-4A5B-B428-C4859EE3F0D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3" name="正方形/長方形 382">
          <a:extLst>
            <a:ext uri="{FF2B5EF4-FFF2-40B4-BE49-F238E27FC236}">
              <a16:creationId xmlns:a16="http://schemas.microsoft.com/office/drawing/2014/main" id="{B478CD5A-79E5-42D7-9455-F97A09D463C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4" name="正方形/長方形 383">
          <a:extLst>
            <a:ext uri="{FF2B5EF4-FFF2-40B4-BE49-F238E27FC236}">
              <a16:creationId xmlns:a16="http://schemas.microsoft.com/office/drawing/2014/main" id="{E96AAD90-1347-4F43-B396-BCE8EE1E5CF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5" name="正方形/長方形 384">
          <a:extLst>
            <a:ext uri="{FF2B5EF4-FFF2-40B4-BE49-F238E27FC236}">
              <a16:creationId xmlns:a16="http://schemas.microsoft.com/office/drawing/2014/main" id="{FE2BF0D9-C2BB-4EFC-8453-B8FFD578ED6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6" name="正方形/長方形 385">
          <a:extLst>
            <a:ext uri="{FF2B5EF4-FFF2-40B4-BE49-F238E27FC236}">
              <a16:creationId xmlns:a16="http://schemas.microsoft.com/office/drawing/2014/main" id="{7E1F2795-2486-4418-991B-47A53B582A9B}"/>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7" name="正方形/長方形 386">
          <a:extLst>
            <a:ext uri="{FF2B5EF4-FFF2-40B4-BE49-F238E27FC236}">
              <a16:creationId xmlns:a16="http://schemas.microsoft.com/office/drawing/2014/main" id="{3D8030F9-3247-482E-BBBD-8138FF0BD10D}"/>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8" name="正方形/長方形 387">
          <a:extLst>
            <a:ext uri="{FF2B5EF4-FFF2-40B4-BE49-F238E27FC236}">
              <a16:creationId xmlns:a16="http://schemas.microsoft.com/office/drawing/2014/main" id="{512604A6-E104-4E20-94CC-CD7030B7B808}"/>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9" name="正方形/長方形 388">
          <a:extLst>
            <a:ext uri="{FF2B5EF4-FFF2-40B4-BE49-F238E27FC236}">
              <a16:creationId xmlns:a16="http://schemas.microsoft.com/office/drawing/2014/main" id="{D0E7A99E-5F32-4045-8839-9090C1D99B5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0" name="正方形/長方形 389">
          <a:extLst>
            <a:ext uri="{FF2B5EF4-FFF2-40B4-BE49-F238E27FC236}">
              <a16:creationId xmlns:a16="http://schemas.microsoft.com/office/drawing/2014/main" id="{6CBE7598-0D0E-45DE-9082-1CFBA1B2100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1" name="正方形/長方形 390">
          <a:extLst>
            <a:ext uri="{FF2B5EF4-FFF2-40B4-BE49-F238E27FC236}">
              <a16:creationId xmlns:a16="http://schemas.microsoft.com/office/drawing/2014/main" id="{2E8E27CA-F703-4E46-84D0-86F1BF258F7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2" name="正方形/長方形 391">
          <a:extLst>
            <a:ext uri="{FF2B5EF4-FFF2-40B4-BE49-F238E27FC236}">
              <a16:creationId xmlns:a16="http://schemas.microsoft.com/office/drawing/2014/main" id="{04C4F9FB-A3CA-485C-9A8F-07E080D6D0B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3" name="正方形/長方形 392">
          <a:extLst>
            <a:ext uri="{FF2B5EF4-FFF2-40B4-BE49-F238E27FC236}">
              <a16:creationId xmlns:a16="http://schemas.microsoft.com/office/drawing/2014/main" id="{E68DAFB4-D455-4A45-8696-9DF7CDE47D6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4" name="正方形/長方形 393">
          <a:extLst>
            <a:ext uri="{FF2B5EF4-FFF2-40B4-BE49-F238E27FC236}">
              <a16:creationId xmlns:a16="http://schemas.microsoft.com/office/drawing/2014/main" id="{98C8D11D-2448-41FF-B5E5-807D68594E20}"/>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5" name="正方形/長方形 394">
          <a:extLst>
            <a:ext uri="{FF2B5EF4-FFF2-40B4-BE49-F238E27FC236}">
              <a16:creationId xmlns:a16="http://schemas.microsoft.com/office/drawing/2014/main" id="{B75A4C43-0D73-40D8-B26A-0043DFD111B8}"/>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6" name="正方形/長方形 395">
          <a:extLst>
            <a:ext uri="{FF2B5EF4-FFF2-40B4-BE49-F238E27FC236}">
              <a16:creationId xmlns:a16="http://schemas.microsoft.com/office/drawing/2014/main" id="{DE79AD37-6507-4A35-872E-6F2FAF9AC14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7" name="正方形/長方形 396">
          <a:extLst>
            <a:ext uri="{FF2B5EF4-FFF2-40B4-BE49-F238E27FC236}">
              <a16:creationId xmlns:a16="http://schemas.microsoft.com/office/drawing/2014/main" id="{8914F092-6027-4B36-816F-03958092A22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8" name="正方形/長方形 397">
          <a:extLst>
            <a:ext uri="{FF2B5EF4-FFF2-40B4-BE49-F238E27FC236}">
              <a16:creationId xmlns:a16="http://schemas.microsoft.com/office/drawing/2014/main" id="{B5E35FBC-0AC8-4ADE-8BBB-074BA31AB7B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9" name="正方形/長方形 398">
          <a:extLst>
            <a:ext uri="{FF2B5EF4-FFF2-40B4-BE49-F238E27FC236}">
              <a16:creationId xmlns:a16="http://schemas.microsoft.com/office/drawing/2014/main" id="{0C6FEBB2-413D-4A08-A112-ABF9F69FE000}"/>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0" name="正方形/長方形 399">
          <a:extLst>
            <a:ext uri="{FF2B5EF4-FFF2-40B4-BE49-F238E27FC236}">
              <a16:creationId xmlns:a16="http://schemas.microsoft.com/office/drawing/2014/main" id="{C808CB2B-9F8A-49A0-BA33-6A5CD132918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1" name="正方形/長方形 400">
          <a:extLst>
            <a:ext uri="{FF2B5EF4-FFF2-40B4-BE49-F238E27FC236}">
              <a16:creationId xmlns:a16="http://schemas.microsoft.com/office/drawing/2014/main" id="{9A781F21-5133-4EBC-994B-60BF6B06C34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2" name="正方形/長方形 401">
          <a:extLst>
            <a:ext uri="{FF2B5EF4-FFF2-40B4-BE49-F238E27FC236}">
              <a16:creationId xmlns:a16="http://schemas.microsoft.com/office/drawing/2014/main" id="{65864175-198B-4D5C-9C33-72FF8F555617}"/>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3" name="テキスト ボックス 402">
          <a:extLst>
            <a:ext uri="{FF2B5EF4-FFF2-40B4-BE49-F238E27FC236}">
              <a16:creationId xmlns:a16="http://schemas.microsoft.com/office/drawing/2014/main" id="{3F5D3CE8-25E8-44D9-9C37-41DD8F5C6436}"/>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C630531-351E-47FE-A08C-8B5711FC12A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5" name="テキスト ボックス 404">
          <a:extLst>
            <a:ext uri="{FF2B5EF4-FFF2-40B4-BE49-F238E27FC236}">
              <a16:creationId xmlns:a16="http://schemas.microsoft.com/office/drawing/2014/main" id="{B0964649-62B7-47EB-8789-34CA9A28A6A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7917D73-B1DD-4B5F-A4CB-468A2D0888A4}"/>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7" name="テキスト ボックス 406">
          <a:extLst>
            <a:ext uri="{FF2B5EF4-FFF2-40B4-BE49-F238E27FC236}">
              <a16:creationId xmlns:a16="http://schemas.microsoft.com/office/drawing/2014/main" id="{2C078FC0-20E1-486F-A270-045C6BD374A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8985239F-F99A-44AE-82B4-9E5D7B1392EC}"/>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9" name="テキスト ボックス 408">
          <a:extLst>
            <a:ext uri="{FF2B5EF4-FFF2-40B4-BE49-F238E27FC236}">
              <a16:creationId xmlns:a16="http://schemas.microsoft.com/office/drawing/2014/main" id="{F5D4615C-DB3C-4B94-B7C9-5B5813085230}"/>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E4A5FBE5-6C38-4C62-BBD6-54AA34996FD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1" name="テキスト ボックス 410">
          <a:extLst>
            <a:ext uri="{FF2B5EF4-FFF2-40B4-BE49-F238E27FC236}">
              <a16:creationId xmlns:a16="http://schemas.microsoft.com/office/drawing/2014/main" id="{D5E5DB22-92BA-42D0-8896-FD9464DBF840}"/>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5ECBA104-960E-4121-8F5F-5F4D739D25E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3" name="テキスト ボックス 412">
          <a:extLst>
            <a:ext uri="{FF2B5EF4-FFF2-40B4-BE49-F238E27FC236}">
              <a16:creationId xmlns:a16="http://schemas.microsoft.com/office/drawing/2014/main" id="{0F4B9DBC-0AF1-44AB-A79C-2534A98453D7}"/>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74511E76-3453-4DC0-BFC9-F8D11D68A40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5" name="テキスト ボックス 414">
          <a:extLst>
            <a:ext uri="{FF2B5EF4-FFF2-40B4-BE49-F238E27FC236}">
              <a16:creationId xmlns:a16="http://schemas.microsoft.com/office/drawing/2014/main" id="{818619A1-0563-497C-915B-01B623660D3C}"/>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E993A90-1046-4DE1-BEC2-58C489FC2C7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7" name="テキスト ボックス 416">
          <a:extLst>
            <a:ext uri="{FF2B5EF4-FFF2-40B4-BE49-F238E27FC236}">
              <a16:creationId xmlns:a16="http://schemas.microsoft.com/office/drawing/2014/main" id="{4C878B0C-B646-4484-8C8A-429E10F5A6B0}"/>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8" name="【認定こども園・幼稚園・保育所】&#10;有形固定資産減価償却率グラフ枠">
          <a:extLst>
            <a:ext uri="{FF2B5EF4-FFF2-40B4-BE49-F238E27FC236}">
              <a16:creationId xmlns:a16="http://schemas.microsoft.com/office/drawing/2014/main" id="{A2C99AAD-1ECE-4B39-98D4-7D4812E334D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83466D33-8E35-442B-A40F-F54DE39A37B2}"/>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textlink="">
      <xdr:nvSpPr>
        <xdr:cNvPr id="420" name="【認定こども園・幼稚園・保育所】&#10;有形固定資産減価償却率最小値テキスト">
          <a:extLst>
            <a:ext uri="{FF2B5EF4-FFF2-40B4-BE49-F238E27FC236}">
              <a16:creationId xmlns:a16="http://schemas.microsoft.com/office/drawing/2014/main" id="{7820CF40-9D7B-441D-833B-1C717B6E4552}"/>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254D64FA-BA84-40E4-ABF1-9726D122076B}"/>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textlink="">
      <xdr:nvSpPr>
        <xdr:cNvPr id="422" name="【認定こども園・幼稚園・保育所】&#10;有形固定資産減価償却率最大値テキスト">
          <a:extLst>
            <a:ext uri="{FF2B5EF4-FFF2-40B4-BE49-F238E27FC236}">
              <a16:creationId xmlns:a16="http://schemas.microsoft.com/office/drawing/2014/main" id="{95A6A430-3D41-4881-B4CB-EF009E5305FC}"/>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48A50DCC-3BB1-4B3B-AC16-DDF518A9F1E6}"/>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textlink="">
      <xdr:nvSpPr>
        <xdr:cNvPr id="424" name="【認定こども園・幼稚園・保育所】&#10;有形固定資産減価償却率平均値テキスト">
          <a:extLst>
            <a:ext uri="{FF2B5EF4-FFF2-40B4-BE49-F238E27FC236}">
              <a16:creationId xmlns:a16="http://schemas.microsoft.com/office/drawing/2014/main" id="{A3BB3C09-3AA0-4B61-A469-7394A0431E98}"/>
            </a:ext>
          </a:extLst>
        </xdr:cNvPr>
        <xdr:cNvSpPr txBox="1"/>
      </xdr:nvSpPr>
      <xdr:spPr>
        <a:xfrm>
          <a:off x="1474216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textlink="">
      <xdr:nvSpPr>
        <xdr:cNvPr id="425" name="フローチャート: 判断 424">
          <a:extLst>
            <a:ext uri="{FF2B5EF4-FFF2-40B4-BE49-F238E27FC236}">
              <a16:creationId xmlns:a16="http://schemas.microsoft.com/office/drawing/2014/main" id="{323F2B91-5C22-485A-B415-82C23E4EDF3A}"/>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textlink="">
      <xdr:nvSpPr>
        <xdr:cNvPr id="426" name="フローチャート: 判断 425">
          <a:extLst>
            <a:ext uri="{FF2B5EF4-FFF2-40B4-BE49-F238E27FC236}">
              <a16:creationId xmlns:a16="http://schemas.microsoft.com/office/drawing/2014/main" id="{538155CE-1D2A-4E90-A7AF-BDEC67C4C48A}"/>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textlink="">
      <xdr:nvSpPr>
        <xdr:cNvPr id="427" name="フローチャート: 判断 426">
          <a:extLst>
            <a:ext uri="{FF2B5EF4-FFF2-40B4-BE49-F238E27FC236}">
              <a16:creationId xmlns:a16="http://schemas.microsoft.com/office/drawing/2014/main" id="{F1C0A6A8-159F-45FF-9C10-3A0712B06414}"/>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textlink="">
      <xdr:nvSpPr>
        <xdr:cNvPr id="428" name="フローチャート: 判断 427">
          <a:extLst>
            <a:ext uri="{FF2B5EF4-FFF2-40B4-BE49-F238E27FC236}">
              <a16:creationId xmlns:a16="http://schemas.microsoft.com/office/drawing/2014/main" id="{FA03F3E5-25E6-4EDD-84E3-C26437D27F64}"/>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9" name="フローチャート: 判断 428">
          <a:extLst>
            <a:ext uri="{FF2B5EF4-FFF2-40B4-BE49-F238E27FC236}">
              <a16:creationId xmlns:a16="http://schemas.microsoft.com/office/drawing/2014/main" id="{4826691A-B31E-47B8-8FCB-05FAE8B8BD33}"/>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0" name="テキスト ボックス 429">
          <a:extLst>
            <a:ext uri="{FF2B5EF4-FFF2-40B4-BE49-F238E27FC236}">
              <a16:creationId xmlns:a16="http://schemas.microsoft.com/office/drawing/2014/main" id="{84CB0640-85B3-44A7-A33E-CEEFA65352FD}"/>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1" name="テキスト ボックス 430">
          <a:extLst>
            <a:ext uri="{FF2B5EF4-FFF2-40B4-BE49-F238E27FC236}">
              <a16:creationId xmlns:a16="http://schemas.microsoft.com/office/drawing/2014/main" id="{5A260DB0-8CCF-46B2-9EC2-D7A15CB4EC9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2" name="テキスト ボックス 431">
          <a:extLst>
            <a:ext uri="{FF2B5EF4-FFF2-40B4-BE49-F238E27FC236}">
              <a16:creationId xmlns:a16="http://schemas.microsoft.com/office/drawing/2014/main" id="{0FC2F6AA-D770-4664-B76E-EAE3444B0D3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3" name="テキスト ボックス 432">
          <a:extLst>
            <a:ext uri="{FF2B5EF4-FFF2-40B4-BE49-F238E27FC236}">
              <a16:creationId xmlns:a16="http://schemas.microsoft.com/office/drawing/2014/main" id="{ACE355B6-5A22-43C5-A911-EF2FAB8B8F13}"/>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4" name="テキスト ボックス 433">
          <a:extLst>
            <a:ext uri="{FF2B5EF4-FFF2-40B4-BE49-F238E27FC236}">
              <a16:creationId xmlns:a16="http://schemas.microsoft.com/office/drawing/2014/main" id="{23713988-676C-4C37-AC14-47C2C0B7CFF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textlink="">
      <xdr:nvSpPr>
        <xdr:cNvPr id="435" name="楕円 434">
          <a:extLst>
            <a:ext uri="{FF2B5EF4-FFF2-40B4-BE49-F238E27FC236}">
              <a16:creationId xmlns:a16="http://schemas.microsoft.com/office/drawing/2014/main" id="{D449E1AE-960D-444C-9E5E-1E02275F5314}"/>
            </a:ext>
          </a:extLst>
        </xdr:cNvPr>
        <xdr:cNvSpPr/>
      </xdr:nvSpPr>
      <xdr:spPr>
        <a:xfrm>
          <a:off x="14649450" y="6092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textlink="">
      <xdr:nvSpPr>
        <xdr:cNvPr id="436" name="【認定こども園・幼稚園・保育所】&#10;有形固定資産減価償却率該当値テキスト">
          <a:extLst>
            <a:ext uri="{FF2B5EF4-FFF2-40B4-BE49-F238E27FC236}">
              <a16:creationId xmlns:a16="http://schemas.microsoft.com/office/drawing/2014/main" id="{9010E339-83AD-4EF2-AB8F-A727407F616A}"/>
            </a:ext>
          </a:extLst>
        </xdr:cNvPr>
        <xdr:cNvSpPr txBox="1"/>
      </xdr:nvSpPr>
      <xdr:spPr>
        <a:xfrm>
          <a:off x="147421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textlink="">
      <xdr:nvSpPr>
        <xdr:cNvPr id="437" name="楕円 436">
          <a:extLst>
            <a:ext uri="{FF2B5EF4-FFF2-40B4-BE49-F238E27FC236}">
              <a16:creationId xmlns:a16="http://schemas.microsoft.com/office/drawing/2014/main" id="{E95D80C9-60D0-486B-AEFC-710F6829A541}"/>
            </a:ext>
          </a:extLst>
        </xdr:cNvPr>
        <xdr:cNvSpPr/>
      </xdr:nvSpPr>
      <xdr:spPr>
        <a:xfrm>
          <a:off x="13887450" y="6140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20955</xdr:rowOff>
    </xdr:to>
    <xdr:cxnSp macro="">
      <xdr:nvCxnSpPr>
        <xdr:cNvPr id="438" name="直線コネクタ 437">
          <a:extLst>
            <a:ext uri="{FF2B5EF4-FFF2-40B4-BE49-F238E27FC236}">
              <a16:creationId xmlns:a16="http://schemas.microsoft.com/office/drawing/2014/main" id="{F66D1C16-3110-40CC-923B-BE3EDD3A72A1}"/>
            </a:ext>
          </a:extLst>
        </xdr:cNvPr>
        <xdr:cNvCxnSpPr/>
      </xdr:nvCxnSpPr>
      <xdr:spPr>
        <a:xfrm flipV="1">
          <a:off x="13942060" y="614553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27305</xdr:rowOff>
    </xdr:from>
    <xdr:to>
      <xdr:col>76</xdr:col>
      <xdr:colOff>165100</xdr:colOff>
      <xdr:row>37</xdr:row>
      <xdr:rowOff>128905</xdr:rowOff>
    </xdr:to>
    <xdr:sp textlink="">
      <xdr:nvSpPr>
        <xdr:cNvPr id="439" name="楕円 438">
          <a:extLst>
            <a:ext uri="{FF2B5EF4-FFF2-40B4-BE49-F238E27FC236}">
              <a16:creationId xmlns:a16="http://schemas.microsoft.com/office/drawing/2014/main" id="{8BC31379-97C8-42FD-B953-C0B7F79F1563}"/>
            </a:ext>
          </a:extLst>
        </xdr:cNvPr>
        <xdr:cNvSpPr/>
      </xdr:nvSpPr>
      <xdr:spPr>
        <a:xfrm>
          <a:off x="13089890" y="63690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20955</xdr:rowOff>
    </xdr:from>
    <xdr:to>
      <xdr:col>81</xdr:col>
      <xdr:colOff>50800</xdr:colOff>
      <xdr:row>37</xdr:row>
      <xdr:rowOff>78105</xdr:rowOff>
    </xdr:to>
    <xdr:cxnSp macro="">
      <xdr:nvCxnSpPr>
        <xdr:cNvPr id="440" name="直線コネクタ 439">
          <a:extLst>
            <a:ext uri="{FF2B5EF4-FFF2-40B4-BE49-F238E27FC236}">
              <a16:creationId xmlns:a16="http://schemas.microsoft.com/office/drawing/2014/main" id="{920AAEF6-DEA7-4184-BF20-1766B9D5D88E}"/>
            </a:ext>
          </a:extLst>
        </xdr:cNvPr>
        <xdr:cNvCxnSpPr/>
      </xdr:nvCxnSpPr>
      <xdr:spPr>
        <a:xfrm flipV="1">
          <a:off x="13144500" y="6189345"/>
          <a:ext cx="79756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textlink="">
      <xdr:nvSpPr>
        <xdr:cNvPr id="441" name="楕円 440">
          <a:extLst>
            <a:ext uri="{FF2B5EF4-FFF2-40B4-BE49-F238E27FC236}">
              <a16:creationId xmlns:a16="http://schemas.microsoft.com/office/drawing/2014/main" id="{6AE850D6-3964-4846-8B06-F18C5B7E0587}"/>
            </a:ext>
          </a:extLst>
        </xdr:cNvPr>
        <xdr:cNvSpPr/>
      </xdr:nvSpPr>
      <xdr:spPr>
        <a:xfrm>
          <a:off x="1230376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38</xdr:row>
      <xdr:rowOff>131445</xdr:rowOff>
    </xdr:to>
    <xdr:cxnSp macro="">
      <xdr:nvCxnSpPr>
        <xdr:cNvPr id="442" name="直線コネクタ 441">
          <a:extLst>
            <a:ext uri="{FF2B5EF4-FFF2-40B4-BE49-F238E27FC236}">
              <a16:creationId xmlns:a16="http://schemas.microsoft.com/office/drawing/2014/main" id="{761CBD97-021C-4976-9A85-C75C55BAC14B}"/>
            </a:ext>
          </a:extLst>
        </xdr:cNvPr>
        <xdr:cNvCxnSpPr/>
      </xdr:nvCxnSpPr>
      <xdr:spPr>
        <a:xfrm flipV="1">
          <a:off x="12346940" y="6421755"/>
          <a:ext cx="79756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80645</xdr:rowOff>
    </xdr:from>
    <xdr:to>
      <xdr:col>67</xdr:col>
      <xdr:colOff>101600</xdr:colOff>
      <xdr:row>39</xdr:row>
      <xdr:rowOff>10795</xdr:rowOff>
    </xdr:to>
    <xdr:sp textlink="">
      <xdr:nvSpPr>
        <xdr:cNvPr id="443" name="楕円 442">
          <a:extLst>
            <a:ext uri="{FF2B5EF4-FFF2-40B4-BE49-F238E27FC236}">
              <a16:creationId xmlns:a16="http://schemas.microsoft.com/office/drawing/2014/main" id="{04EBE8FA-448A-4E07-B022-533FEF91FB57}"/>
            </a:ext>
          </a:extLst>
        </xdr:cNvPr>
        <xdr:cNvSpPr/>
      </xdr:nvSpPr>
      <xdr:spPr>
        <a:xfrm>
          <a:off x="11487150" y="65976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131445</xdr:rowOff>
    </xdr:from>
    <xdr:to>
      <xdr:col>71</xdr:col>
      <xdr:colOff>177800</xdr:colOff>
      <xdr:row>38</xdr:row>
      <xdr:rowOff>131445</xdr:rowOff>
    </xdr:to>
    <xdr:cxnSp macro="">
      <xdr:nvCxnSpPr>
        <xdr:cNvPr id="444" name="直線コネクタ 443">
          <a:extLst>
            <a:ext uri="{FF2B5EF4-FFF2-40B4-BE49-F238E27FC236}">
              <a16:creationId xmlns:a16="http://schemas.microsoft.com/office/drawing/2014/main" id="{904A44FA-2BDF-4565-8AD0-9FD624DD890F}"/>
            </a:ext>
          </a:extLst>
        </xdr:cNvPr>
        <xdr:cNvCxnSpPr/>
      </xdr:nvCxnSpPr>
      <xdr:spPr>
        <a:xfrm>
          <a:off x="11541760" y="665035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textlink="">
      <xdr:nvSpPr>
        <xdr:cNvPr id="445" name="n_1aveValue【認定こども園・幼稚園・保育所】&#10;有形固定資産減価償却率">
          <a:extLst>
            <a:ext uri="{FF2B5EF4-FFF2-40B4-BE49-F238E27FC236}">
              <a16:creationId xmlns:a16="http://schemas.microsoft.com/office/drawing/2014/main" id="{4C76E497-5C1E-4E04-8073-F299B5D4AE63}"/>
            </a:ext>
          </a:extLst>
        </xdr:cNvPr>
        <xdr:cNvSpPr txBox="1"/>
      </xdr:nvSpPr>
      <xdr:spPr>
        <a:xfrm>
          <a:off x="1373823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textlink="">
      <xdr:nvSpPr>
        <xdr:cNvPr id="446" name="n_2aveValue【認定こども園・幼稚園・保育所】&#10;有形固定資産減価償却率">
          <a:extLst>
            <a:ext uri="{FF2B5EF4-FFF2-40B4-BE49-F238E27FC236}">
              <a16:creationId xmlns:a16="http://schemas.microsoft.com/office/drawing/2014/main" id="{CC9A8614-0A18-4979-BC13-F7378A69C1DE}"/>
            </a:ext>
          </a:extLst>
        </xdr:cNvPr>
        <xdr:cNvSpPr txBox="1"/>
      </xdr:nvSpPr>
      <xdr:spPr>
        <a:xfrm>
          <a:off x="1295718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textlink="">
      <xdr:nvSpPr>
        <xdr:cNvPr id="447" name="n_3aveValue【認定こども園・幼稚園・保育所】&#10;有形固定資産減価償却率">
          <a:extLst>
            <a:ext uri="{FF2B5EF4-FFF2-40B4-BE49-F238E27FC236}">
              <a16:creationId xmlns:a16="http://schemas.microsoft.com/office/drawing/2014/main" id="{70EF36A8-9791-4F88-8CA0-3E77EA3F85F2}"/>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textlink="">
      <xdr:nvSpPr>
        <xdr:cNvPr id="448" name="n_4aveValue【認定こども園・幼稚園・保育所】&#10;有形固定資産減価償却率">
          <a:extLst>
            <a:ext uri="{FF2B5EF4-FFF2-40B4-BE49-F238E27FC236}">
              <a16:creationId xmlns:a16="http://schemas.microsoft.com/office/drawing/2014/main" id="{3AD7DE6F-C547-4885-B7A2-FF7D2F53E499}"/>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textlink="">
      <xdr:nvSpPr>
        <xdr:cNvPr id="449" name="n_1mainValue【認定こども園・幼稚園・保育所】&#10;有形固定資産減価償却率">
          <a:extLst>
            <a:ext uri="{FF2B5EF4-FFF2-40B4-BE49-F238E27FC236}">
              <a16:creationId xmlns:a16="http://schemas.microsoft.com/office/drawing/2014/main" id="{1BA72DE2-BDC1-45AB-A286-CD418B80B33C}"/>
            </a:ext>
          </a:extLst>
        </xdr:cNvPr>
        <xdr:cNvSpPr txBox="1"/>
      </xdr:nvSpPr>
      <xdr:spPr>
        <a:xfrm>
          <a:off x="1373823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145432</xdr:rowOff>
    </xdr:from>
    <xdr:ext cx="405111" cy="259045"/>
    <xdr:sp textlink="">
      <xdr:nvSpPr>
        <xdr:cNvPr id="450" name="n_2mainValue【認定こども園・幼稚園・保育所】&#10;有形固定資産減価償却率">
          <a:extLst>
            <a:ext uri="{FF2B5EF4-FFF2-40B4-BE49-F238E27FC236}">
              <a16:creationId xmlns:a16="http://schemas.microsoft.com/office/drawing/2014/main" id="{952FD9DE-25D7-4B31-88C9-F8D92D2DE307}"/>
            </a:ext>
          </a:extLst>
        </xdr:cNvPr>
        <xdr:cNvSpPr txBox="1"/>
      </xdr:nvSpPr>
      <xdr:spPr>
        <a:xfrm>
          <a:off x="129571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textlink="">
      <xdr:nvSpPr>
        <xdr:cNvPr id="451" name="n_3mainValue【認定こども園・幼稚園・保育所】&#10;有形固定資産減価償却率">
          <a:extLst>
            <a:ext uri="{FF2B5EF4-FFF2-40B4-BE49-F238E27FC236}">
              <a16:creationId xmlns:a16="http://schemas.microsoft.com/office/drawing/2014/main" id="{A6B258E0-A0C5-46F3-8FC6-B362DAEDC106}"/>
            </a:ext>
          </a:extLst>
        </xdr:cNvPr>
        <xdr:cNvSpPr txBox="1"/>
      </xdr:nvSpPr>
      <xdr:spPr>
        <a:xfrm>
          <a:off x="1217105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1922</xdr:rowOff>
    </xdr:from>
    <xdr:ext cx="405111" cy="259045"/>
    <xdr:sp textlink="">
      <xdr:nvSpPr>
        <xdr:cNvPr id="452" name="n_4mainValue【認定こども園・幼稚園・保育所】&#10;有形固定資産減価償却率">
          <a:extLst>
            <a:ext uri="{FF2B5EF4-FFF2-40B4-BE49-F238E27FC236}">
              <a16:creationId xmlns:a16="http://schemas.microsoft.com/office/drawing/2014/main" id="{58715DB1-7671-4148-AE90-272C6D37E915}"/>
            </a:ext>
          </a:extLst>
        </xdr:cNvPr>
        <xdr:cNvSpPr txBox="1"/>
      </xdr:nvSpPr>
      <xdr:spPr>
        <a:xfrm>
          <a:off x="113544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3" name="正方形/長方形 452">
          <a:extLst>
            <a:ext uri="{FF2B5EF4-FFF2-40B4-BE49-F238E27FC236}">
              <a16:creationId xmlns:a16="http://schemas.microsoft.com/office/drawing/2014/main" id="{504D9CFC-EB97-4559-BB77-9F67FC61C8A2}"/>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4" name="正方形/長方形 453">
          <a:extLst>
            <a:ext uri="{FF2B5EF4-FFF2-40B4-BE49-F238E27FC236}">
              <a16:creationId xmlns:a16="http://schemas.microsoft.com/office/drawing/2014/main" id="{06AC1549-1E3E-486C-AB6E-51218BEB419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5" name="正方形/長方形 454">
          <a:extLst>
            <a:ext uri="{FF2B5EF4-FFF2-40B4-BE49-F238E27FC236}">
              <a16:creationId xmlns:a16="http://schemas.microsoft.com/office/drawing/2014/main" id="{12237405-E11C-4E44-88C9-6853FBD841A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6" name="正方形/長方形 455">
          <a:extLst>
            <a:ext uri="{FF2B5EF4-FFF2-40B4-BE49-F238E27FC236}">
              <a16:creationId xmlns:a16="http://schemas.microsoft.com/office/drawing/2014/main" id="{BEB5F35A-44D4-48DC-ACDB-91F09488C1B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7" name="正方形/長方形 456">
          <a:extLst>
            <a:ext uri="{FF2B5EF4-FFF2-40B4-BE49-F238E27FC236}">
              <a16:creationId xmlns:a16="http://schemas.microsoft.com/office/drawing/2014/main" id="{B454CA71-1447-4A46-89C7-CC330DAE56D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8" name="正方形/長方形 457">
          <a:extLst>
            <a:ext uri="{FF2B5EF4-FFF2-40B4-BE49-F238E27FC236}">
              <a16:creationId xmlns:a16="http://schemas.microsoft.com/office/drawing/2014/main" id="{555D7A94-E61C-4190-AA8F-826182CF8CA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9" name="正方形/長方形 458">
          <a:extLst>
            <a:ext uri="{FF2B5EF4-FFF2-40B4-BE49-F238E27FC236}">
              <a16:creationId xmlns:a16="http://schemas.microsoft.com/office/drawing/2014/main" id="{7F911FDE-652A-445E-9E3A-B1AE3C0F7CF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0" name="正方形/長方形 459">
          <a:extLst>
            <a:ext uri="{FF2B5EF4-FFF2-40B4-BE49-F238E27FC236}">
              <a16:creationId xmlns:a16="http://schemas.microsoft.com/office/drawing/2014/main" id="{F3282F34-7243-45E4-BD1B-6A8C6E86332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1" name="テキスト ボックス 460">
          <a:extLst>
            <a:ext uri="{FF2B5EF4-FFF2-40B4-BE49-F238E27FC236}">
              <a16:creationId xmlns:a16="http://schemas.microsoft.com/office/drawing/2014/main" id="{44594AC3-A90A-4137-AF40-722BD9604CA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42D521F-3EDA-4B29-AB42-3DEDC99DE61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62E746C-66DC-414F-8D7C-EFB117D81167}"/>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4" name="テキスト ボックス 463">
          <a:extLst>
            <a:ext uri="{FF2B5EF4-FFF2-40B4-BE49-F238E27FC236}">
              <a16:creationId xmlns:a16="http://schemas.microsoft.com/office/drawing/2014/main" id="{C086D0E0-F265-4796-B2BF-D23D43225D82}"/>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F9D10DB4-E966-4E1B-A2A5-12FB0E251B74}"/>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6" name="テキスト ボックス 465">
          <a:extLst>
            <a:ext uri="{FF2B5EF4-FFF2-40B4-BE49-F238E27FC236}">
              <a16:creationId xmlns:a16="http://schemas.microsoft.com/office/drawing/2014/main" id="{B442AB77-36B0-4AE1-A55E-558AAF9C7B9C}"/>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54D542A8-01B4-4890-A320-1F4562063D61}"/>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8" name="テキスト ボックス 467">
          <a:extLst>
            <a:ext uri="{FF2B5EF4-FFF2-40B4-BE49-F238E27FC236}">
              <a16:creationId xmlns:a16="http://schemas.microsoft.com/office/drawing/2014/main" id="{ECE1D292-8160-4913-8D45-D76E035EEDBD}"/>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855A32F-15BB-496B-88A3-ABAC5C54F18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70" name="テキスト ボックス 469">
          <a:extLst>
            <a:ext uri="{FF2B5EF4-FFF2-40B4-BE49-F238E27FC236}">
              <a16:creationId xmlns:a16="http://schemas.microsoft.com/office/drawing/2014/main" id="{F416DA05-9A8F-4071-A753-8049E6AB0691}"/>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E1A7DC7-EA5D-4BAE-B35B-E57E5E4C0403}"/>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72" name="テキスト ボックス 471">
          <a:extLst>
            <a:ext uri="{FF2B5EF4-FFF2-40B4-BE49-F238E27FC236}">
              <a16:creationId xmlns:a16="http://schemas.microsoft.com/office/drawing/2014/main" id="{3BDCF2C6-AE82-48B3-867C-33A6B6EDAEEA}"/>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79CA6C5-F8E6-42BA-8BC9-02BCB13532F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D7642382-29B2-42D0-BB79-0D3EDE76290D}"/>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299BDFE6-27D8-46AB-9B3C-A01F05CB37E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B0A4185F-5A42-46EE-8D65-D5274014D6AF}"/>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01DEFE83-5B3E-4BC4-8B0A-F2740581C26C}"/>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4ECF8F1C-0862-4195-A51A-1C0D48D7FBC7}"/>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20C85E3B-3DC5-4B4D-A5D6-8E713E551745}"/>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C466803F-C5C0-4A41-A8E6-AFDB86F7A607}"/>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A6DC2753-B4C5-4087-876E-9796BE60054F}"/>
            </a:ext>
          </a:extLst>
        </xdr:cNvPr>
        <xdr:cNvSpPr txBox="1"/>
      </xdr:nvSpPr>
      <xdr:spPr>
        <a:xfrm>
          <a:off x="1998599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2" name="フローチャート: 判断 481">
          <a:extLst>
            <a:ext uri="{FF2B5EF4-FFF2-40B4-BE49-F238E27FC236}">
              <a16:creationId xmlns:a16="http://schemas.microsoft.com/office/drawing/2014/main" id="{5C94AF7E-609F-4C97-9129-145EA86F4E1E}"/>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textlink="">
      <xdr:nvSpPr>
        <xdr:cNvPr id="483" name="フローチャート: 判断 482">
          <a:extLst>
            <a:ext uri="{FF2B5EF4-FFF2-40B4-BE49-F238E27FC236}">
              <a16:creationId xmlns:a16="http://schemas.microsoft.com/office/drawing/2014/main" id="{7CBEB10C-00A4-45FE-9113-859673CED637}"/>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textlink="">
      <xdr:nvSpPr>
        <xdr:cNvPr id="484" name="フローチャート: 判断 483">
          <a:extLst>
            <a:ext uri="{FF2B5EF4-FFF2-40B4-BE49-F238E27FC236}">
              <a16:creationId xmlns:a16="http://schemas.microsoft.com/office/drawing/2014/main" id="{56102F91-629E-4854-A49B-6D080EAFDAE2}"/>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textlink="">
      <xdr:nvSpPr>
        <xdr:cNvPr id="485" name="フローチャート: 判断 484">
          <a:extLst>
            <a:ext uri="{FF2B5EF4-FFF2-40B4-BE49-F238E27FC236}">
              <a16:creationId xmlns:a16="http://schemas.microsoft.com/office/drawing/2014/main" id="{F66402AC-EF88-4A5C-BCF8-FA6A347F3AE7}"/>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textlink="">
      <xdr:nvSpPr>
        <xdr:cNvPr id="486" name="フローチャート: 判断 485">
          <a:extLst>
            <a:ext uri="{FF2B5EF4-FFF2-40B4-BE49-F238E27FC236}">
              <a16:creationId xmlns:a16="http://schemas.microsoft.com/office/drawing/2014/main" id="{279D2A58-8D85-4B83-9063-4C32EBAAC518}"/>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4E433B01-672A-4F6F-AC42-3AD0F6B68E5E}"/>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6041632E-BE55-4E94-A9FA-5F260118850F}"/>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2CEF5308-3EBF-425F-AD5E-520D105A45D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CA5014A3-A4B9-495C-B8F4-FC201DDE51E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EA1D19F2-8550-4BD5-9C4A-7FC683CFCAB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143510</xdr:rowOff>
    </xdr:from>
    <xdr:to>
      <xdr:col>116</xdr:col>
      <xdr:colOff>114300</xdr:colOff>
      <xdr:row>41</xdr:row>
      <xdr:rowOff>73660</xdr:rowOff>
    </xdr:to>
    <xdr:sp textlink="">
      <xdr:nvSpPr>
        <xdr:cNvPr id="492" name="楕円 491">
          <a:extLst>
            <a:ext uri="{FF2B5EF4-FFF2-40B4-BE49-F238E27FC236}">
              <a16:creationId xmlns:a16="http://schemas.microsoft.com/office/drawing/2014/main" id="{49932564-FA3C-4E2B-B829-E34B75349930}"/>
            </a:ext>
          </a:extLst>
        </xdr:cNvPr>
        <xdr:cNvSpPr/>
      </xdr:nvSpPr>
      <xdr:spPr>
        <a:xfrm>
          <a:off x="19904710" y="69996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64655BF6-E808-4C9B-B2B6-B6F69C44ED96}"/>
            </a:ext>
          </a:extLst>
        </xdr:cNvPr>
        <xdr:cNvSpPr txBox="1"/>
      </xdr:nvSpPr>
      <xdr:spPr>
        <a:xfrm>
          <a:off x="1998599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textlink="">
      <xdr:nvSpPr>
        <xdr:cNvPr id="494" name="楕円 493">
          <a:extLst>
            <a:ext uri="{FF2B5EF4-FFF2-40B4-BE49-F238E27FC236}">
              <a16:creationId xmlns:a16="http://schemas.microsoft.com/office/drawing/2014/main" id="{AA6D1E9D-2B36-409B-85E4-0E40C5FCF99C}"/>
            </a:ext>
          </a:extLst>
        </xdr:cNvPr>
        <xdr:cNvSpPr/>
      </xdr:nvSpPr>
      <xdr:spPr>
        <a:xfrm>
          <a:off x="19161760" y="6984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22860</xdr:rowOff>
    </xdr:to>
    <xdr:cxnSp macro="">
      <xdr:nvCxnSpPr>
        <xdr:cNvPr id="495" name="直線コネクタ 494">
          <a:extLst>
            <a:ext uri="{FF2B5EF4-FFF2-40B4-BE49-F238E27FC236}">
              <a16:creationId xmlns:a16="http://schemas.microsoft.com/office/drawing/2014/main" id="{197558BA-8D02-42E2-A80F-6138DE5E5A76}"/>
            </a:ext>
          </a:extLst>
        </xdr:cNvPr>
        <xdr:cNvCxnSpPr/>
      </xdr:nvCxnSpPr>
      <xdr:spPr>
        <a:xfrm>
          <a:off x="19204940" y="7035165"/>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textlink="">
      <xdr:nvSpPr>
        <xdr:cNvPr id="496" name="楕円 495">
          <a:extLst>
            <a:ext uri="{FF2B5EF4-FFF2-40B4-BE49-F238E27FC236}">
              <a16:creationId xmlns:a16="http://schemas.microsoft.com/office/drawing/2014/main" id="{60C3ECEE-DBE6-4B2B-9D8A-23DFEE494818}"/>
            </a:ext>
          </a:extLst>
        </xdr:cNvPr>
        <xdr:cNvSpPr/>
      </xdr:nvSpPr>
      <xdr:spPr>
        <a:xfrm>
          <a:off x="18345150" y="6993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11430</xdr:rowOff>
    </xdr:to>
    <xdr:cxnSp macro="">
      <xdr:nvCxnSpPr>
        <xdr:cNvPr id="497" name="直線コネクタ 496">
          <a:extLst>
            <a:ext uri="{FF2B5EF4-FFF2-40B4-BE49-F238E27FC236}">
              <a16:creationId xmlns:a16="http://schemas.microsoft.com/office/drawing/2014/main" id="{25AA01F4-B94C-4659-91CE-5E8EFAB386F7}"/>
            </a:ext>
          </a:extLst>
        </xdr:cNvPr>
        <xdr:cNvCxnSpPr/>
      </xdr:nvCxnSpPr>
      <xdr:spPr>
        <a:xfrm flipV="1">
          <a:off x="18399760" y="703516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59690</xdr:rowOff>
    </xdr:from>
    <xdr:to>
      <xdr:col>102</xdr:col>
      <xdr:colOff>165100</xdr:colOff>
      <xdr:row>40</xdr:row>
      <xdr:rowOff>161290</xdr:rowOff>
    </xdr:to>
    <xdr:sp textlink="">
      <xdr:nvSpPr>
        <xdr:cNvPr id="498" name="楕円 497">
          <a:extLst>
            <a:ext uri="{FF2B5EF4-FFF2-40B4-BE49-F238E27FC236}">
              <a16:creationId xmlns:a16="http://schemas.microsoft.com/office/drawing/2014/main" id="{6CE766E0-68A1-4A90-9D2C-ADDFA63846BD}"/>
            </a:ext>
          </a:extLst>
        </xdr:cNvPr>
        <xdr:cNvSpPr/>
      </xdr:nvSpPr>
      <xdr:spPr>
        <a:xfrm>
          <a:off x="17547590" y="69138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41</xdr:row>
      <xdr:rowOff>11430</xdr:rowOff>
    </xdr:to>
    <xdr:cxnSp macro="">
      <xdr:nvCxnSpPr>
        <xdr:cNvPr id="499" name="直線コネクタ 498">
          <a:extLst>
            <a:ext uri="{FF2B5EF4-FFF2-40B4-BE49-F238E27FC236}">
              <a16:creationId xmlns:a16="http://schemas.microsoft.com/office/drawing/2014/main" id="{1ED2F34E-7F40-48FB-B57D-5CF4CBC4B9C0}"/>
            </a:ext>
          </a:extLst>
        </xdr:cNvPr>
        <xdr:cNvCxnSpPr/>
      </xdr:nvCxnSpPr>
      <xdr:spPr>
        <a:xfrm>
          <a:off x="17602200" y="696849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63500</xdr:rowOff>
    </xdr:from>
    <xdr:to>
      <xdr:col>98</xdr:col>
      <xdr:colOff>38100</xdr:colOff>
      <xdr:row>40</xdr:row>
      <xdr:rowOff>165100</xdr:rowOff>
    </xdr:to>
    <xdr:sp textlink="">
      <xdr:nvSpPr>
        <xdr:cNvPr id="500" name="楕円 499">
          <a:extLst>
            <a:ext uri="{FF2B5EF4-FFF2-40B4-BE49-F238E27FC236}">
              <a16:creationId xmlns:a16="http://schemas.microsoft.com/office/drawing/2014/main" id="{B3417703-9627-4509-A749-EB5D77DDE71F}"/>
            </a:ext>
          </a:extLst>
        </xdr:cNvPr>
        <xdr:cNvSpPr/>
      </xdr:nvSpPr>
      <xdr:spPr>
        <a:xfrm>
          <a:off x="16761460" y="6917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110490</xdr:rowOff>
    </xdr:from>
    <xdr:to>
      <xdr:col>102</xdr:col>
      <xdr:colOff>114300</xdr:colOff>
      <xdr:row>40</xdr:row>
      <xdr:rowOff>114300</xdr:rowOff>
    </xdr:to>
    <xdr:cxnSp macro="">
      <xdr:nvCxnSpPr>
        <xdr:cNvPr id="501" name="直線コネクタ 500">
          <a:extLst>
            <a:ext uri="{FF2B5EF4-FFF2-40B4-BE49-F238E27FC236}">
              <a16:creationId xmlns:a16="http://schemas.microsoft.com/office/drawing/2014/main" id="{A97252C5-B4BA-49C1-ADB6-86B148AC974D}"/>
            </a:ext>
          </a:extLst>
        </xdr:cNvPr>
        <xdr:cNvCxnSpPr/>
      </xdr:nvCxnSpPr>
      <xdr:spPr>
        <a:xfrm flipV="1">
          <a:off x="16804640" y="696849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textlink="">
      <xdr:nvSpPr>
        <xdr:cNvPr id="502" name="n_1aveValue【認定こども園・幼稚園・保育所】&#10;一人当たり面積">
          <a:extLst>
            <a:ext uri="{FF2B5EF4-FFF2-40B4-BE49-F238E27FC236}">
              <a16:creationId xmlns:a16="http://schemas.microsoft.com/office/drawing/2014/main" id="{03F8FCA8-7638-4B3F-93E4-3C8D4DFD603A}"/>
            </a:ext>
          </a:extLst>
        </xdr:cNvPr>
        <xdr:cNvSpPr txBox="1"/>
      </xdr:nvSpPr>
      <xdr:spPr>
        <a:xfrm>
          <a:off x="1898213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textlink="">
      <xdr:nvSpPr>
        <xdr:cNvPr id="503" name="n_2aveValue【認定こども園・幼稚園・保育所】&#10;一人当たり面積">
          <a:extLst>
            <a:ext uri="{FF2B5EF4-FFF2-40B4-BE49-F238E27FC236}">
              <a16:creationId xmlns:a16="http://schemas.microsoft.com/office/drawing/2014/main" id="{FDF3BABE-38F9-474F-9EF9-43B9C22F4366}"/>
            </a:ext>
          </a:extLst>
        </xdr:cNvPr>
        <xdr:cNvSpPr txBox="1"/>
      </xdr:nvSpPr>
      <xdr:spPr>
        <a:xfrm>
          <a:off x="18182032"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textlink="">
      <xdr:nvSpPr>
        <xdr:cNvPr id="504" name="n_3aveValue【認定こども園・幼稚園・保育所】&#10;一人当たり面積">
          <a:extLst>
            <a:ext uri="{FF2B5EF4-FFF2-40B4-BE49-F238E27FC236}">
              <a16:creationId xmlns:a16="http://schemas.microsoft.com/office/drawing/2014/main" id="{56A3EDBD-6E9C-49C4-8A3E-4938FC4A955C}"/>
            </a:ext>
          </a:extLst>
        </xdr:cNvPr>
        <xdr:cNvSpPr txBox="1"/>
      </xdr:nvSpPr>
      <xdr:spPr>
        <a:xfrm>
          <a:off x="17384472"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textlink="">
      <xdr:nvSpPr>
        <xdr:cNvPr id="505" name="n_4aveValue【認定こども園・幼稚園・保育所】&#10;一人当たり面積">
          <a:extLst>
            <a:ext uri="{FF2B5EF4-FFF2-40B4-BE49-F238E27FC236}">
              <a16:creationId xmlns:a16="http://schemas.microsoft.com/office/drawing/2014/main" id="{439EDAFE-6B7C-4C21-8AF6-C6D044D65AC2}"/>
            </a:ext>
          </a:extLst>
        </xdr:cNvPr>
        <xdr:cNvSpPr txBox="1"/>
      </xdr:nvSpPr>
      <xdr:spPr>
        <a:xfrm>
          <a:off x="1658881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textlink="">
      <xdr:nvSpPr>
        <xdr:cNvPr id="506" name="n_1mainValue【認定こども園・幼稚園・保育所】&#10;一人当たり面積">
          <a:extLst>
            <a:ext uri="{FF2B5EF4-FFF2-40B4-BE49-F238E27FC236}">
              <a16:creationId xmlns:a16="http://schemas.microsoft.com/office/drawing/2014/main" id="{C09FA633-C3EE-4918-BFE0-11894654BC1A}"/>
            </a:ext>
          </a:extLst>
        </xdr:cNvPr>
        <xdr:cNvSpPr txBox="1"/>
      </xdr:nvSpPr>
      <xdr:spPr>
        <a:xfrm>
          <a:off x="18982132"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textlink="">
      <xdr:nvSpPr>
        <xdr:cNvPr id="507" name="n_2mainValue【認定こども園・幼稚園・保育所】&#10;一人当たり面積">
          <a:extLst>
            <a:ext uri="{FF2B5EF4-FFF2-40B4-BE49-F238E27FC236}">
              <a16:creationId xmlns:a16="http://schemas.microsoft.com/office/drawing/2014/main" id="{94B8D72D-5051-4811-B5F6-079DCFA94F6B}"/>
            </a:ext>
          </a:extLst>
        </xdr:cNvPr>
        <xdr:cNvSpPr txBox="1"/>
      </xdr:nvSpPr>
      <xdr:spPr>
        <a:xfrm>
          <a:off x="181820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textlink="">
      <xdr:nvSpPr>
        <xdr:cNvPr id="508" name="n_3mainValue【認定こども園・幼稚園・保育所】&#10;一人当たり面積">
          <a:extLst>
            <a:ext uri="{FF2B5EF4-FFF2-40B4-BE49-F238E27FC236}">
              <a16:creationId xmlns:a16="http://schemas.microsoft.com/office/drawing/2014/main" id="{5219589D-6A68-49FD-A3BB-EEC471B859FE}"/>
            </a:ext>
          </a:extLst>
        </xdr:cNvPr>
        <xdr:cNvSpPr txBox="1"/>
      </xdr:nvSpPr>
      <xdr:spPr>
        <a:xfrm>
          <a:off x="17384472"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textlink="">
      <xdr:nvSpPr>
        <xdr:cNvPr id="509" name="n_4mainValue【認定こども園・幼稚園・保育所】&#10;一人当たり面積">
          <a:extLst>
            <a:ext uri="{FF2B5EF4-FFF2-40B4-BE49-F238E27FC236}">
              <a16:creationId xmlns:a16="http://schemas.microsoft.com/office/drawing/2014/main" id="{42A6418A-255E-4F8E-A3AD-F004FFA51D01}"/>
            </a:ext>
          </a:extLst>
        </xdr:cNvPr>
        <xdr:cNvSpPr txBox="1"/>
      </xdr:nvSpPr>
      <xdr:spPr>
        <a:xfrm>
          <a:off x="1658881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088DF583-EB24-4127-99E7-AF3709E3B19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90E2F90D-FFA4-49D9-8E47-662BB288331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DBD68992-C264-4078-BDDF-5C4B030A9B3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AACE0F64-0538-451A-818B-791A5BF1AC0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A46B338C-7E6B-4F15-B693-BB81586BB16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6B60852C-6B9A-4348-A74D-B934676B51C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3FC1DF49-59D0-4660-AB8A-6E1047B1EAC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6A39A1D1-1CF1-433D-87DE-84E8D5FF10B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7D868B10-6D04-49F4-A4C8-FC232151325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02D0814-D580-4C37-92B5-78187AD3DD3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F26A08C9-C34D-4DC5-A339-57027A6A083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3BB9D87E-66E4-4881-872B-5A40246E4BA6}"/>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F94D3F28-9EC6-40F0-8B34-55603FE746FF}"/>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0B5F6D0-D057-4460-B675-C1635FAB7780}"/>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67EC4070-71EA-4245-9634-C3519D834DD5}"/>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FA70879-2779-48EA-94EE-9B627F28015D}"/>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75A8C535-07E2-48B6-8F2F-AE91998D48CA}"/>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50F2BEB7-FB30-4011-A3CC-779290B91952}"/>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57719250-FD4D-4839-8CAB-E68CCC95A0D8}"/>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CCCAA8E-559E-4A2E-8109-707893586C05}"/>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2211CBEA-99A6-43C4-801B-AB24481C665D}"/>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73C0888-1436-4332-AA88-D4E859E3C6A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C15FD99C-B92F-41AA-844B-F04B64D9F8A4}"/>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A823C3A6-09DE-4FE1-9DE4-83D7D09E409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A7F5AC7B-EFB6-475A-B673-5C2DA4C914E5}"/>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textlink="">
      <xdr:nvSpPr>
        <xdr:cNvPr id="535" name="【学校施設】&#10;有形固定資産減価償却率最小値テキスト">
          <a:extLst>
            <a:ext uri="{FF2B5EF4-FFF2-40B4-BE49-F238E27FC236}">
              <a16:creationId xmlns:a16="http://schemas.microsoft.com/office/drawing/2014/main" id="{34F7905C-69EA-4DBA-94CD-8E7C7E444186}"/>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4243F1-C87A-4A3E-8D9A-8A4227266335}"/>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textlink="">
      <xdr:nvSpPr>
        <xdr:cNvPr id="537" name="【学校施設】&#10;有形固定資産減価償却率最大値テキスト">
          <a:extLst>
            <a:ext uri="{FF2B5EF4-FFF2-40B4-BE49-F238E27FC236}">
              <a16:creationId xmlns:a16="http://schemas.microsoft.com/office/drawing/2014/main" id="{973F2803-76C5-45BF-8A27-395C38E1617C}"/>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3A0DF436-14FF-40BA-908A-A440C8F175C9}"/>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textlink="">
      <xdr:nvSpPr>
        <xdr:cNvPr id="539" name="【学校施設】&#10;有形固定資産減価償却率平均値テキスト">
          <a:extLst>
            <a:ext uri="{FF2B5EF4-FFF2-40B4-BE49-F238E27FC236}">
              <a16:creationId xmlns:a16="http://schemas.microsoft.com/office/drawing/2014/main" id="{CD7898ED-828F-4FBA-8368-1009AC3CA5F7}"/>
            </a:ext>
          </a:extLst>
        </xdr:cNvPr>
        <xdr:cNvSpPr txBox="1"/>
      </xdr:nvSpPr>
      <xdr:spPr>
        <a:xfrm>
          <a:off x="1474216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textlink="">
      <xdr:nvSpPr>
        <xdr:cNvPr id="540" name="フローチャート: 判断 539">
          <a:extLst>
            <a:ext uri="{FF2B5EF4-FFF2-40B4-BE49-F238E27FC236}">
              <a16:creationId xmlns:a16="http://schemas.microsoft.com/office/drawing/2014/main" id="{87750C4A-139F-4B0D-B0B1-6AA50AC3AC5E}"/>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textlink="">
      <xdr:nvSpPr>
        <xdr:cNvPr id="541" name="フローチャート: 判断 540">
          <a:extLst>
            <a:ext uri="{FF2B5EF4-FFF2-40B4-BE49-F238E27FC236}">
              <a16:creationId xmlns:a16="http://schemas.microsoft.com/office/drawing/2014/main" id="{D1A3DDA5-45B9-4FE1-908F-CC22C25A8A5D}"/>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textlink="">
      <xdr:nvSpPr>
        <xdr:cNvPr id="542" name="フローチャート: 判断 541">
          <a:extLst>
            <a:ext uri="{FF2B5EF4-FFF2-40B4-BE49-F238E27FC236}">
              <a16:creationId xmlns:a16="http://schemas.microsoft.com/office/drawing/2014/main" id="{41D93625-5C45-4124-A7A2-72EDBBAF9101}"/>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543" name="フローチャート: 判断 542">
          <a:extLst>
            <a:ext uri="{FF2B5EF4-FFF2-40B4-BE49-F238E27FC236}">
              <a16:creationId xmlns:a16="http://schemas.microsoft.com/office/drawing/2014/main" id="{2FB8C41C-4E72-418E-9FE2-666B2C795EC2}"/>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textlink="">
      <xdr:nvSpPr>
        <xdr:cNvPr id="544" name="フローチャート: 判断 543">
          <a:extLst>
            <a:ext uri="{FF2B5EF4-FFF2-40B4-BE49-F238E27FC236}">
              <a16:creationId xmlns:a16="http://schemas.microsoft.com/office/drawing/2014/main" id="{DCB53175-0F5C-4BD6-A868-8D80EF9620AB}"/>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19130C33-B6C6-4B76-8B37-EF61096F507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835A1C58-E8E6-4480-ABB7-C157310EAE4B}"/>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068026E2-F4AB-4D46-BD3E-A604F2400C8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F2B25F09-482A-4E1E-81AB-E423CC5DC94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539C6F07-9C94-4B98-BD20-894217BFBCFF}"/>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textlink="">
      <xdr:nvSpPr>
        <xdr:cNvPr id="550" name="楕円 549">
          <a:extLst>
            <a:ext uri="{FF2B5EF4-FFF2-40B4-BE49-F238E27FC236}">
              <a16:creationId xmlns:a16="http://schemas.microsoft.com/office/drawing/2014/main" id="{2F6FD95C-AFBE-420D-94B8-371F6B51B93A}"/>
            </a:ext>
          </a:extLst>
        </xdr:cNvPr>
        <xdr:cNvSpPr/>
      </xdr:nvSpPr>
      <xdr:spPr>
        <a:xfrm>
          <a:off x="14649450" y="10331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65422</xdr:rowOff>
    </xdr:from>
    <xdr:ext cx="405111" cy="259045"/>
    <xdr:sp textlink="">
      <xdr:nvSpPr>
        <xdr:cNvPr id="551" name="【学校施設】&#10;有形固定資産減価償却率該当値テキスト">
          <a:extLst>
            <a:ext uri="{FF2B5EF4-FFF2-40B4-BE49-F238E27FC236}">
              <a16:creationId xmlns:a16="http://schemas.microsoft.com/office/drawing/2014/main" id="{0F5F6B87-3E9E-4E0E-AAC3-EA1A6295C342}"/>
            </a:ext>
          </a:extLst>
        </xdr:cNvPr>
        <xdr:cNvSpPr txBox="1"/>
      </xdr:nvSpPr>
      <xdr:spPr>
        <a:xfrm>
          <a:off x="1474216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textlink="">
      <xdr:nvSpPr>
        <xdr:cNvPr id="552" name="楕円 551">
          <a:extLst>
            <a:ext uri="{FF2B5EF4-FFF2-40B4-BE49-F238E27FC236}">
              <a16:creationId xmlns:a16="http://schemas.microsoft.com/office/drawing/2014/main" id="{7D1B1CAB-38B6-4625-BF22-613F27B1E92F}"/>
            </a:ext>
          </a:extLst>
        </xdr:cNvPr>
        <xdr:cNvSpPr/>
      </xdr:nvSpPr>
      <xdr:spPr>
        <a:xfrm>
          <a:off x="13887450" y="10306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66675</xdr:rowOff>
    </xdr:from>
    <xdr:to>
      <xdr:col>85</xdr:col>
      <xdr:colOff>127000</xdr:colOff>
      <xdr:row>60</xdr:row>
      <xdr:rowOff>93345</xdr:rowOff>
    </xdr:to>
    <xdr:cxnSp macro="">
      <xdr:nvCxnSpPr>
        <xdr:cNvPr id="553" name="直線コネクタ 552">
          <a:extLst>
            <a:ext uri="{FF2B5EF4-FFF2-40B4-BE49-F238E27FC236}">
              <a16:creationId xmlns:a16="http://schemas.microsoft.com/office/drawing/2014/main" id="{56BDAD11-E4D7-4255-9542-776A7647FB06}"/>
            </a:ext>
          </a:extLst>
        </xdr:cNvPr>
        <xdr:cNvCxnSpPr/>
      </xdr:nvCxnSpPr>
      <xdr:spPr>
        <a:xfrm>
          <a:off x="13942060" y="1035177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textlink="">
      <xdr:nvSpPr>
        <xdr:cNvPr id="554" name="楕円 553">
          <a:extLst>
            <a:ext uri="{FF2B5EF4-FFF2-40B4-BE49-F238E27FC236}">
              <a16:creationId xmlns:a16="http://schemas.microsoft.com/office/drawing/2014/main" id="{F7F5154C-7017-48D0-A551-0BDEADD91A95}"/>
            </a:ext>
          </a:extLst>
        </xdr:cNvPr>
        <xdr:cNvSpPr/>
      </xdr:nvSpPr>
      <xdr:spPr>
        <a:xfrm>
          <a:off x="13089890" y="102743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66675</xdr:rowOff>
    </xdr:to>
    <xdr:cxnSp macro="">
      <xdr:nvCxnSpPr>
        <xdr:cNvPr id="555" name="直線コネクタ 554">
          <a:extLst>
            <a:ext uri="{FF2B5EF4-FFF2-40B4-BE49-F238E27FC236}">
              <a16:creationId xmlns:a16="http://schemas.microsoft.com/office/drawing/2014/main" id="{20B0A32F-2866-4CE6-B6FA-F8F5C6C28792}"/>
            </a:ext>
          </a:extLst>
        </xdr:cNvPr>
        <xdr:cNvCxnSpPr/>
      </xdr:nvCxnSpPr>
      <xdr:spPr>
        <a:xfrm>
          <a:off x="13144500" y="1032319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xdr:rowOff>
    </xdr:from>
    <xdr:to>
      <xdr:col>72</xdr:col>
      <xdr:colOff>38100</xdr:colOff>
      <xdr:row>60</xdr:row>
      <xdr:rowOff>109855</xdr:rowOff>
    </xdr:to>
    <xdr:sp textlink="">
      <xdr:nvSpPr>
        <xdr:cNvPr id="556" name="楕円 555">
          <a:extLst>
            <a:ext uri="{FF2B5EF4-FFF2-40B4-BE49-F238E27FC236}">
              <a16:creationId xmlns:a16="http://schemas.microsoft.com/office/drawing/2014/main" id="{5A27AD28-1DB4-4089-9D3C-5D21C34EF736}"/>
            </a:ext>
          </a:extLst>
        </xdr:cNvPr>
        <xdr:cNvSpPr/>
      </xdr:nvSpPr>
      <xdr:spPr>
        <a:xfrm>
          <a:off x="12303760" y="1029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59055</xdr:rowOff>
    </xdr:to>
    <xdr:cxnSp macro="">
      <xdr:nvCxnSpPr>
        <xdr:cNvPr id="557" name="直線コネクタ 556">
          <a:extLst>
            <a:ext uri="{FF2B5EF4-FFF2-40B4-BE49-F238E27FC236}">
              <a16:creationId xmlns:a16="http://schemas.microsoft.com/office/drawing/2014/main" id="{B937227E-84CB-4339-9A64-EEB9B81ECFFC}"/>
            </a:ext>
          </a:extLst>
        </xdr:cNvPr>
        <xdr:cNvCxnSpPr/>
      </xdr:nvCxnSpPr>
      <xdr:spPr>
        <a:xfrm flipV="1">
          <a:off x="12346940" y="1032319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textlink="">
      <xdr:nvSpPr>
        <xdr:cNvPr id="558" name="楕円 557">
          <a:extLst>
            <a:ext uri="{FF2B5EF4-FFF2-40B4-BE49-F238E27FC236}">
              <a16:creationId xmlns:a16="http://schemas.microsoft.com/office/drawing/2014/main" id="{96E4451B-D7DA-44B4-BDB2-40808A7E4DDE}"/>
            </a:ext>
          </a:extLst>
        </xdr:cNvPr>
        <xdr:cNvSpPr/>
      </xdr:nvSpPr>
      <xdr:spPr>
        <a:xfrm>
          <a:off x="11487150" y="103143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59055</xdr:rowOff>
    </xdr:from>
    <xdr:to>
      <xdr:col>71</xdr:col>
      <xdr:colOff>177800</xdr:colOff>
      <xdr:row>60</xdr:row>
      <xdr:rowOff>80010</xdr:rowOff>
    </xdr:to>
    <xdr:cxnSp macro="">
      <xdr:nvCxnSpPr>
        <xdr:cNvPr id="559" name="直線コネクタ 558">
          <a:extLst>
            <a:ext uri="{FF2B5EF4-FFF2-40B4-BE49-F238E27FC236}">
              <a16:creationId xmlns:a16="http://schemas.microsoft.com/office/drawing/2014/main" id="{750076AC-3FF3-4E00-BBFB-0570BA44553B}"/>
            </a:ext>
          </a:extLst>
        </xdr:cNvPr>
        <xdr:cNvCxnSpPr/>
      </xdr:nvCxnSpPr>
      <xdr:spPr>
        <a:xfrm flipV="1">
          <a:off x="11541760" y="10342245"/>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textlink="">
      <xdr:nvSpPr>
        <xdr:cNvPr id="560" name="n_1aveValue【学校施設】&#10;有形固定資産減価償却率">
          <a:extLst>
            <a:ext uri="{FF2B5EF4-FFF2-40B4-BE49-F238E27FC236}">
              <a16:creationId xmlns:a16="http://schemas.microsoft.com/office/drawing/2014/main" id="{F98BBD32-A35D-4411-9D18-2D24AF85F3B1}"/>
            </a:ext>
          </a:extLst>
        </xdr:cNvPr>
        <xdr:cNvSpPr txBox="1"/>
      </xdr:nvSpPr>
      <xdr:spPr>
        <a:xfrm>
          <a:off x="1373823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textlink="">
      <xdr:nvSpPr>
        <xdr:cNvPr id="561" name="n_2aveValue【学校施設】&#10;有形固定資産減価償却率">
          <a:extLst>
            <a:ext uri="{FF2B5EF4-FFF2-40B4-BE49-F238E27FC236}">
              <a16:creationId xmlns:a16="http://schemas.microsoft.com/office/drawing/2014/main" id="{2E5DD0B0-052D-4B2C-873A-BBFE90B18093}"/>
            </a:ext>
          </a:extLst>
        </xdr:cNvPr>
        <xdr:cNvSpPr txBox="1"/>
      </xdr:nvSpPr>
      <xdr:spPr>
        <a:xfrm>
          <a:off x="1295718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textlink="">
      <xdr:nvSpPr>
        <xdr:cNvPr id="562" name="n_3aveValue【学校施設】&#10;有形固定資産減価償却率">
          <a:extLst>
            <a:ext uri="{FF2B5EF4-FFF2-40B4-BE49-F238E27FC236}">
              <a16:creationId xmlns:a16="http://schemas.microsoft.com/office/drawing/2014/main" id="{0FF5B19F-084F-4792-9611-8BB7A7052AB0}"/>
            </a:ext>
          </a:extLst>
        </xdr:cNvPr>
        <xdr:cNvSpPr txBox="1"/>
      </xdr:nvSpPr>
      <xdr:spPr>
        <a:xfrm>
          <a:off x="1217105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textlink="">
      <xdr:nvSpPr>
        <xdr:cNvPr id="563" name="n_4aveValue【学校施設】&#10;有形固定資産減価償却率">
          <a:extLst>
            <a:ext uri="{FF2B5EF4-FFF2-40B4-BE49-F238E27FC236}">
              <a16:creationId xmlns:a16="http://schemas.microsoft.com/office/drawing/2014/main" id="{F851BC98-B387-4570-B12C-D0311B047459}"/>
            </a:ext>
          </a:extLst>
        </xdr:cNvPr>
        <xdr:cNvSpPr txBox="1"/>
      </xdr:nvSpPr>
      <xdr:spPr>
        <a:xfrm>
          <a:off x="113544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134002</xdr:rowOff>
    </xdr:from>
    <xdr:ext cx="405111" cy="259045"/>
    <xdr:sp textlink="">
      <xdr:nvSpPr>
        <xdr:cNvPr id="564" name="n_1mainValue【学校施設】&#10;有形固定資産減価償却率">
          <a:extLst>
            <a:ext uri="{FF2B5EF4-FFF2-40B4-BE49-F238E27FC236}">
              <a16:creationId xmlns:a16="http://schemas.microsoft.com/office/drawing/2014/main" id="{2FC0F088-817D-4B6C-A23D-C68057B0728D}"/>
            </a:ext>
          </a:extLst>
        </xdr:cNvPr>
        <xdr:cNvSpPr txBox="1"/>
      </xdr:nvSpPr>
      <xdr:spPr>
        <a:xfrm>
          <a:off x="1373823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textlink="">
      <xdr:nvSpPr>
        <xdr:cNvPr id="565" name="n_2mainValue【学校施設】&#10;有形固定資産減価償却率">
          <a:extLst>
            <a:ext uri="{FF2B5EF4-FFF2-40B4-BE49-F238E27FC236}">
              <a16:creationId xmlns:a16="http://schemas.microsoft.com/office/drawing/2014/main" id="{7EB40A93-06F0-4A32-A79C-00EE3446894C}"/>
            </a:ext>
          </a:extLst>
        </xdr:cNvPr>
        <xdr:cNvSpPr txBox="1"/>
      </xdr:nvSpPr>
      <xdr:spPr>
        <a:xfrm>
          <a:off x="1295718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126382</xdr:rowOff>
    </xdr:from>
    <xdr:ext cx="405111" cy="259045"/>
    <xdr:sp textlink="">
      <xdr:nvSpPr>
        <xdr:cNvPr id="566" name="n_3mainValue【学校施設】&#10;有形固定資産減価償却率">
          <a:extLst>
            <a:ext uri="{FF2B5EF4-FFF2-40B4-BE49-F238E27FC236}">
              <a16:creationId xmlns:a16="http://schemas.microsoft.com/office/drawing/2014/main" id="{E5A1531C-0216-4596-98AD-667C6E92802F}"/>
            </a:ext>
          </a:extLst>
        </xdr:cNvPr>
        <xdr:cNvSpPr txBox="1"/>
      </xdr:nvSpPr>
      <xdr:spPr>
        <a:xfrm>
          <a:off x="1217105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textlink="">
      <xdr:nvSpPr>
        <xdr:cNvPr id="567" name="n_4mainValue【学校施設】&#10;有形固定資産減価償却率">
          <a:extLst>
            <a:ext uri="{FF2B5EF4-FFF2-40B4-BE49-F238E27FC236}">
              <a16:creationId xmlns:a16="http://schemas.microsoft.com/office/drawing/2014/main" id="{A30EE1B8-836F-4A9E-BCB0-8F912E3E9685}"/>
            </a:ext>
          </a:extLst>
        </xdr:cNvPr>
        <xdr:cNvSpPr txBox="1"/>
      </xdr:nvSpPr>
      <xdr:spPr>
        <a:xfrm>
          <a:off x="113544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9F3AA716-BE69-4A1F-A6F1-CE01E66CCE4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F2535605-416A-444A-B1E6-DD9C838C1080}"/>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14FB2B11-82F1-425B-9B8C-A6D1714D951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D271A365-8472-4D39-B28D-5B2B560AC9C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3576798F-CD59-45C6-AC33-9282DCCBDB0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902878D3-2569-4BE5-B7E6-7C7EB451DA8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5ACCA505-A482-4884-AC9D-84BF33F379C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E2FD1213-7850-4DCA-AA98-041E9A2B4ED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A7BBC3B8-2619-4237-8767-76248008EA21}"/>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D1F47D5-3830-4E15-81A8-DCCD40F02FFE}"/>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8" name="テキスト ボックス 577">
          <a:extLst>
            <a:ext uri="{FF2B5EF4-FFF2-40B4-BE49-F238E27FC236}">
              <a16:creationId xmlns:a16="http://schemas.microsoft.com/office/drawing/2014/main" id="{5C097D9B-66A3-41A7-B8F9-A431CC00868B}"/>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C97C5ED9-225B-4BFD-ABC6-187021A7AAE8}"/>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80" name="テキスト ボックス 579">
          <a:extLst>
            <a:ext uri="{FF2B5EF4-FFF2-40B4-BE49-F238E27FC236}">
              <a16:creationId xmlns:a16="http://schemas.microsoft.com/office/drawing/2014/main" id="{67DAFC0D-7D5A-4F88-903A-40E6704CAD1E}"/>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03640FC-9EAF-4C18-ABFC-942564299DF4}"/>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2" name="テキスト ボックス 581">
          <a:extLst>
            <a:ext uri="{FF2B5EF4-FFF2-40B4-BE49-F238E27FC236}">
              <a16:creationId xmlns:a16="http://schemas.microsoft.com/office/drawing/2014/main" id="{610F0F2F-D301-47AE-B35A-CCC1AA80D759}"/>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7A431DA-1FF2-42DC-B13A-A1648CEB677C}"/>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4" name="テキスト ボックス 583">
          <a:extLst>
            <a:ext uri="{FF2B5EF4-FFF2-40B4-BE49-F238E27FC236}">
              <a16:creationId xmlns:a16="http://schemas.microsoft.com/office/drawing/2014/main" id="{9D95231E-7C48-4FED-8D6A-0074344B5F94}"/>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A33E9305-87EE-4D7E-A96A-68C383E070B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6" name="テキスト ボックス 585">
          <a:extLst>
            <a:ext uri="{FF2B5EF4-FFF2-40B4-BE49-F238E27FC236}">
              <a16:creationId xmlns:a16="http://schemas.microsoft.com/office/drawing/2014/main" id="{FFBF7361-D9AD-4CF8-ACA3-1847D38BB9F8}"/>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D34B4A2-351E-4288-83BF-78075E9AF54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8" name="テキスト ボックス 587">
          <a:extLst>
            <a:ext uri="{FF2B5EF4-FFF2-40B4-BE49-F238E27FC236}">
              <a16:creationId xmlns:a16="http://schemas.microsoft.com/office/drawing/2014/main" id="{19AAD851-3B57-4757-97A0-EEA4BC0639D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9" name="【学校施設】&#10;一人当たり面積グラフ枠">
          <a:extLst>
            <a:ext uri="{FF2B5EF4-FFF2-40B4-BE49-F238E27FC236}">
              <a16:creationId xmlns:a16="http://schemas.microsoft.com/office/drawing/2014/main" id="{88F8CC8F-267F-4601-A7BA-A56D23236EF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E97A0572-BB04-4866-BA38-A2EF4195526A}"/>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textlink="">
      <xdr:nvSpPr>
        <xdr:cNvPr id="591" name="【学校施設】&#10;一人当たり面積最小値テキスト">
          <a:extLst>
            <a:ext uri="{FF2B5EF4-FFF2-40B4-BE49-F238E27FC236}">
              <a16:creationId xmlns:a16="http://schemas.microsoft.com/office/drawing/2014/main" id="{7D2D4180-0856-4B22-B355-A2DFFF925066}"/>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38661E6E-A7F3-406E-A1D2-5841980C685B}"/>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593" name="【学校施設】&#10;一人当たり面積最大値テキスト">
          <a:extLst>
            <a:ext uri="{FF2B5EF4-FFF2-40B4-BE49-F238E27FC236}">
              <a16:creationId xmlns:a16="http://schemas.microsoft.com/office/drawing/2014/main" id="{19048C92-8493-4FC4-827E-712B2E349A93}"/>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1B5C0C7D-14F8-4081-87A4-1C171CEFB165}"/>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textlink="">
      <xdr:nvSpPr>
        <xdr:cNvPr id="595" name="【学校施設】&#10;一人当たり面積平均値テキスト">
          <a:extLst>
            <a:ext uri="{FF2B5EF4-FFF2-40B4-BE49-F238E27FC236}">
              <a16:creationId xmlns:a16="http://schemas.microsoft.com/office/drawing/2014/main" id="{BF937D7F-7B66-42CF-8724-AD9E2C3DCF8D}"/>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textlink="">
      <xdr:nvSpPr>
        <xdr:cNvPr id="596" name="フローチャート: 判断 595">
          <a:extLst>
            <a:ext uri="{FF2B5EF4-FFF2-40B4-BE49-F238E27FC236}">
              <a16:creationId xmlns:a16="http://schemas.microsoft.com/office/drawing/2014/main" id="{BEC338EB-DB5B-4E06-8A62-0A36360E35E0}"/>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textlink="">
      <xdr:nvSpPr>
        <xdr:cNvPr id="597" name="フローチャート: 判断 596">
          <a:extLst>
            <a:ext uri="{FF2B5EF4-FFF2-40B4-BE49-F238E27FC236}">
              <a16:creationId xmlns:a16="http://schemas.microsoft.com/office/drawing/2014/main" id="{454AF29E-27AC-4A63-B31E-99B79F0947D5}"/>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textlink="">
      <xdr:nvSpPr>
        <xdr:cNvPr id="598" name="フローチャート: 判断 597">
          <a:extLst>
            <a:ext uri="{FF2B5EF4-FFF2-40B4-BE49-F238E27FC236}">
              <a16:creationId xmlns:a16="http://schemas.microsoft.com/office/drawing/2014/main" id="{0DC1FE4B-C6D9-47B9-BC30-AF35991148B7}"/>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textlink="">
      <xdr:nvSpPr>
        <xdr:cNvPr id="599" name="フローチャート: 判断 598">
          <a:extLst>
            <a:ext uri="{FF2B5EF4-FFF2-40B4-BE49-F238E27FC236}">
              <a16:creationId xmlns:a16="http://schemas.microsoft.com/office/drawing/2014/main" id="{5B19BF19-B343-49AF-BF92-3296EFAC1202}"/>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textlink="">
      <xdr:nvSpPr>
        <xdr:cNvPr id="600" name="フローチャート: 判断 599">
          <a:extLst>
            <a:ext uri="{FF2B5EF4-FFF2-40B4-BE49-F238E27FC236}">
              <a16:creationId xmlns:a16="http://schemas.microsoft.com/office/drawing/2014/main" id="{54179496-1977-47B5-8B3E-7BACFE967993}"/>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1" name="テキスト ボックス 600">
          <a:extLst>
            <a:ext uri="{FF2B5EF4-FFF2-40B4-BE49-F238E27FC236}">
              <a16:creationId xmlns:a16="http://schemas.microsoft.com/office/drawing/2014/main" id="{8A8FC552-FE5A-4A2D-8679-D9C452A2ED2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2" name="テキスト ボックス 601">
          <a:extLst>
            <a:ext uri="{FF2B5EF4-FFF2-40B4-BE49-F238E27FC236}">
              <a16:creationId xmlns:a16="http://schemas.microsoft.com/office/drawing/2014/main" id="{CBDD3A8A-3413-4CBC-9E5D-058F94B4564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3" name="テキスト ボックス 602">
          <a:extLst>
            <a:ext uri="{FF2B5EF4-FFF2-40B4-BE49-F238E27FC236}">
              <a16:creationId xmlns:a16="http://schemas.microsoft.com/office/drawing/2014/main" id="{EEC7AAD7-38CE-4D8A-A34E-E11F8311136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4" name="テキスト ボックス 603">
          <a:extLst>
            <a:ext uri="{FF2B5EF4-FFF2-40B4-BE49-F238E27FC236}">
              <a16:creationId xmlns:a16="http://schemas.microsoft.com/office/drawing/2014/main" id="{C306D800-E652-4726-B58D-03B2E9EDAD0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B68B9EF8-955C-48C5-8F93-4C9076C8566F}"/>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2236</xdr:rowOff>
    </xdr:from>
    <xdr:to>
      <xdr:col>116</xdr:col>
      <xdr:colOff>114300</xdr:colOff>
      <xdr:row>63</xdr:row>
      <xdr:rowOff>103836</xdr:rowOff>
    </xdr:to>
    <xdr:sp textlink="">
      <xdr:nvSpPr>
        <xdr:cNvPr id="606" name="楕円 605">
          <a:extLst>
            <a:ext uri="{FF2B5EF4-FFF2-40B4-BE49-F238E27FC236}">
              <a16:creationId xmlns:a16="http://schemas.microsoft.com/office/drawing/2014/main" id="{3235E919-74E4-41D1-9C71-5D639E8178FD}"/>
            </a:ext>
          </a:extLst>
        </xdr:cNvPr>
        <xdr:cNvSpPr/>
      </xdr:nvSpPr>
      <xdr:spPr>
        <a:xfrm>
          <a:off x="19904710" y="1080358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152113</xdr:rowOff>
    </xdr:from>
    <xdr:ext cx="469744" cy="259045"/>
    <xdr:sp textlink="">
      <xdr:nvSpPr>
        <xdr:cNvPr id="607" name="【学校施設】&#10;一人当たり面積該当値テキスト">
          <a:extLst>
            <a:ext uri="{FF2B5EF4-FFF2-40B4-BE49-F238E27FC236}">
              <a16:creationId xmlns:a16="http://schemas.microsoft.com/office/drawing/2014/main" id="{7FAE340E-CE2E-4542-9F54-599F1E930A9C}"/>
            </a:ext>
          </a:extLst>
        </xdr:cNvPr>
        <xdr:cNvSpPr txBox="1"/>
      </xdr:nvSpPr>
      <xdr:spPr>
        <a:xfrm>
          <a:off x="19985990" y="107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7265</xdr:rowOff>
    </xdr:from>
    <xdr:to>
      <xdr:col>112</xdr:col>
      <xdr:colOff>38100</xdr:colOff>
      <xdr:row>63</xdr:row>
      <xdr:rowOff>108865</xdr:rowOff>
    </xdr:to>
    <xdr:sp textlink="">
      <xdr:nvSpPr>
        <xdr:cNvPr id="608" name="楕円 607">
          <a:extLst>
            <a:ext uri="{FF2B5EF4-FFF2-40B4-BE49-F238E27FC236}">
              <a16:creationId xmlns:a16="http://schemas.microsoft.com/office/drawing/2014/main" id="{D261AFE0-C34A-41D9-B3CE-762A7E184BAB}"/>
            </a:ext>
          </a:extLst>
        </xdr:cNvPr>
        <xdr:cNvSpPr/>
      </xdr:nvSpPr>
      <xdr:spPr>
        <a:xfrm>
          <a:off x="19161760" y="108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53036</xdr:rowOff>
    </xdr:from>
    <xdr:to>
      <xdr:col>116</xdr:col>
      <xdr:colOff>63500</xdr:colOff>
      <xdr:row>63</xdr:row>
      <xdr:rowOff>58065</xdr:rowOff>
    </xdr:to>
    <xdr:cxnSp macro="">
      <xdr:nvCxnSpPr>
        <xdr:cNvPr id="609" name="直線コネクタ 608">
          <a:extLst>
            <a:ext uri="{FF2B5EF4-FFF2-40B4-BE49-F238E27FC236}">
              <a16:creationId xmlns:a16="http://schemas.microsoft.com/office/drawing/2014/main" id="{97EB61F6-BB0D-4FEA-A9CA-FB1D9AA702BE}"/>
            </a:ext>
          </a:extLst>
        </xdr:cNvPr>
        <xdr:cNvCxnSpPr/>
      </xdr:nvCxnSpPr>
      <xdr:spPr>
        <a:xfrm flipV="1">
          <a:off x="19204940" y="1085819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xdr:rowOff>
    </xdr:from>
    <xdr:to>
      <xdr:col>107</xdr:col>
      <xdr:colOff>101600</xdr:colOff>
      <xdr:row>63</xdr:row>
      <xdr:rowOff>114808</xdr:rowOff>
    </xdr:to>
    <xdr:sp textlink="">
      <xdr:nvSpPr>
        <xdr:cNvPr id="610" name="楕円 609">
          <a:extLst>
            <a:ext uri="{FF2B5EF4-FFF2-40B4-BE49-F238E27FC236}">
              <a16:creationId xmlns:a16="http://schemas.microsoft.com/office/drawing/2014/main" id="{8EE0D8F5-7939-4379-A05D-395E60C19586}"/>
            </a:ext>
          </a:extLst>
        </xdr:cNvPr>
        <xdr:cNvSpPr/>
      </xdr:nvSpPr>
      <xdr:spPr>
        <a:xfrm>
          <a:off x="18345150" y="108183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58065</xdr:rowOff>
    </xdr:from>
    <xdr:to>
      <xdr:col>111</xdr:col>
      <xdr:colOff>177800</xdr:colOff>
      <xdr:row>63</xdr:row>
      <xdr:rowOff>64008</xdr:rowOff>
    </xdr:to>
    <xdr:cxnSp macro="">
      <xdr:nvCxnSpPr>
        <xdr:cNvPr id="611" name="直線コネクタ 610">
          <a:extLst>
            <a:ext uri="{FF2B5EF4-FFF2-40B4-BE49-F238E27FC236}">
              <a16:creationId xmlns:a16="http://schemas.microsoft.com/office/drawing/2014/main" id="{D1338D67-BAE2-42B5-9259-805E7D6ECFCC}"/>
            </a:ext>
          </a:extLst>
        </xdr:cNvPr>
        <xdr:cNvCxnSpPr/>
      </xdr:nvCxnSpPr>
      <xdr:spPr>
        <a:xfrm flipV="1">
          <a:off x="18399760" y="10855605"/>
          <a:ext cx="80518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168656</xdr:rowOff>
    </xdr:from>
    <xdr:to>
      <xdr:col>102</xdr:col>
      <xdr:colOff>165100</xdr:colOff>
      <xdr:row>61</xdr:row>
      <xdr:rowOff>98806</xdr:rowOff>
    </xdr:to>
    <xdr:sp textlink="">
      <xdr:nvSpPr>
        <xdr:cNvPr id="612" name="楕円 611">
          <a:extLst>
            <a:ext uri="{FF2B5EF4-FFF2-40B4-BE49-F238E27FC236}">
              <a16:creationId xmlns:a16="http://schemas.microsoft.com/office/drawing/2014/main" id="{CB387B88-0A66-432A-9E89-BAE3916EE3DC}"/>
            </a:ext>
          </a:extLst>
        </xdr:cNvPr>
        <xdr:cNvSpPr/>
      </xdr:nvSpPr>
      <xdr:spPr>
        <a:xfrm>
          <a:off x="17547590" y="1045946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48006</xdr:rowOff>
    </xdr:from>
    <xdr:to>
      <xdr:col>107</xdr:col>
      <xdr:colOff>50800</xdr:colOff>
      <xdr:row>63</xdr:row>
      <xdr:rowOff>64008</xdr:rowOff>
    </xdr:to>
    <xdr:cxnSp macro="">
      <xdr:nvCxnSpPr>
        <xdr:cNvPr id="613" name="直線コネクタ 612">
          <a:extLst>
            <a:ext uri="{FF2B5EF4-FFF2-40B4-BE49-F238E27FC236}">
              <a16:creationId xmlns:a16="http://schemas.microsoft.com/office/drawing/2014/main" id="{CCF9CE3B-34BE-4625-BE68-9E4AE65F16EA}"/>
            </a:ext>
          </a:extLst>
        </xdr:cNvPr>
        <xdr:cNvCxnSpPr/>
      </xdr:nvCxnSpPr>
      <xdr:spPr>
        <a:xfrm>
          <a:off x="17602200" y="10508361"/>
          <a:ext cx="79756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textlink="">
      <xdr:nvSpPr>
        <xdr:cNvPr id="614" name="楕円 613">
          <a:extLst>
            <a:ext uri="{FF2B5EF4-FFF2-40B4-BE49-F238E27FC236}">
              <a16:creationId xmlns:a16="http://schemas.microsoft.com/office/drawing/2014/main" id="{7A44F665-70CF-4E77-AEA4-65F436E07FEC}"/>
            </a:ext>
          </a:extLst>
        </xdr:cNvPr>
        <xdr:cNvSpPr/>
      </xdr:nvSpPr>
      <xdr:spPr>
        <a:xfrm>
          <a:off x="16761460" y="1046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48006</xdr:rowOff>
    </xdr:from>
    <xdr:to>
      <xdr:col>102</xdr:col>
      <xdr:colOff>114300</xdr:colOff>
      <xdr:row>61</xdr:row>
      <xdr:rowOff>57150</xdr:rowOff>
    </xdr:to>
    <xdr:cxnSp macro="">
      <xdr:nvCxnSpPr>
        <xdr:cNvPr id="615" name="直線コネクタ 614">
          <a:extLst>
            <a:ext uri="{FF2B5EF4-FFF2-40B4-BE49-F238E27FC236}">
              <a16:creationId xmlns:a16="http://schemas.microsoft.com/office/drawing/2014/main" id="{B101EA33-8D07-416D-9382-6D25472EE807}"/>
            </a:ext>
          </a:extLst>
        </xdr:cNvPr>
        <xdr:cNvCxnSpPr/>
      </xdr:nvCxnSpPr>
      <xdr:spPr>
        <a:xfrm flipV="1">
          <a:off x="16804640" y="10508361"/>
          <a:ext cx="79756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textlink="">
      <xdr:nvSpPr>
        <xdr:cNvPr id="616" name="n_1aveValue【学校施設】&#10;一人当たり面積">
          <a:extLst>
            <a:ext uri="{FF2B5EF4-FFF2-40B4-BE49-F238E27FC236}">
              <a16:creationId xmlns:a16="http://schemas.microsoft.com/office/drawing/2014/main" id="{8A0231E7-D82F-4383-956B-47034FF16353}"/>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textlink="">
      <xdr:nvSpPr>
        <xdr:cNvPr id="617" name="n_2aveValue【学校施設】&#10;一人当たり面積">
          <a:extLst>
            <a:ext uri="{FF2B5EF4-FFF2-40B4-BE49-F238E27FC236}">
              <a16:creationId xmlns:a16="http://schemas.microsoft.com/office/drawing/2014/main" id="{736453EA-C158-4EE8-938E-6B85EB82B57C}"/>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textlink="">
      <xdr:nvSpPr>
        <xdr:cNvPr id="618" name="n_3aveValue【学校施設】&#10;一人当たり面積">
          <a:extLst>
            <a:ext uri="{FF2B5EF4-FFF2-40B4-BE49-F238E27FC236}">
              <a16:creationId xmlns:a16="http://schemas.microsoft.com/office/drawing/2014/main" id="{12D131A2-A5CD-40A4-84C5-48C90C02B8DA}"/>
            </a:ext>
          </a:extLst>
        </xdr:cNvPr>
        <xdr:cNvSpPr txBox="1"/>
      </xdr:nvSpPr>
      <xdr:spPr>
        <a:xfrm>
          <a:off x="17384472" y="1081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textlink="">
      <xdr:nvSpPr>
        <xdr:cNvPr id="619" name="n_4aveValue【学校施設】&#10;一人当たり面積">
          <a:extLst>
            <a:ext uri="{FF2B5EF4-FFF2-40B4-BE49-F238E27FC236}">
              <a16:creationId xmlns:a16="http://schemas.microsoft.com/office/drawing/2014/main" id="{DD624A4D-07F9-4274-A611-3FFAC2E09A54}"/>
            </a:ext>
          </a:extLst>
        </xdr:cNvPr>
        <xdr:cNvSpPr txBox="1"/>
      </xdr:nvSpPr>
      <xdr:spPr>
        <a:xfrm>
          <a:off x="16588817" y="1081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99992</xdr:rowOff>
    </xdr:from>
    <xdr:ext cx="469744" cy="259045"/>
    <xdr:sp textlink="">
      <xdr:nvSpPr>
        <xdr:cNvPr id="620" name="n_1mainValue【学校施設】&#10;一人当たり面積">
          <a:extLst>
            <a:ext uri="{FF2B5EF4-FFF2-40B4-BE49-F238E27FC236}">
              <a16:creationId xmlns:a16="http://schemas.microsoft.com/office/drawing/2014/main" id="{1393DBD3-A80E-42C0-AAC1-69767B9DD53E}"/>
            </a:ext>
          </a:extLst>
        </xdr:cNvPr>
        <xdr:cNvSpPr txBox="1"/>
      </xdr:nvSpPr>
      <xdr:spPr>
        <a:xfrm>
          <a:off x="18982132" y="108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105935</xdr:rowOff>
    </xdr:from>
    <xdr:ext cx="469744" cy="259045"/>
    <xdr:sp textlink="">
      <xdr:nvSpPr>
        <xdr:cNvPr id="621" name="n_2mainValue【学校施設】&#10;一人当たり面積">
          <a:extLst>
            <a:ext uri="{FF2B5EF4-FFF2-40B4-BE49-F238E27FC236}">
              <a16:creationId xmlns:a16="http://schemas.microsoft.com/office/drawing/2014/main" id="{C873B06E-C527-4234-A6B5-520B4768A274}"/>
            </a:ext>
          </a:extLst>
        </xdr:cNvPr>
        <xdr:cNvSpPr txBox="1"/>
      </xdr:nvSpPr>
      <xdr:spPr>
        <a:xfrm>
          <a:off x="18182032" y="1090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115333</xdr:rowOff>
    </xdr:from>
    <xdr:ext cx="469744" cy="259045"/>
    <xdr:sp textlink="">
      <xdr:nvSpPr>
        <xdr:cNvPr id="622" name="n_3mainValue【学校施設】&#10;一人当たり面積">
          <a:extLst>
            <a:ext uri="{FF2B5EF4-FFF2-40B4-BE49-F238E27FC236}">
              <a16:creationId xmlns:a16="http://schemas.microsoft.com/office/drawing/2014/main" id="{4E2FDE13-DBC2-4BF9-ACD6-8FBBCC38D541}"/>
            </a:ext>
          </a:extLst>
        </xdr:cNvPr>
        <xdr:cNvSpPr txBox="1"/>
      </xdr:nvSpPr>
      <xdr:spPr>
        <a:xfrm>
          <a:off x="17384472"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textlink="">
      <xdr:nvSpPr>
        <xdr:cNvPr id="623" name="n_4mainValue【学校施設】&#10;一人当たり面積">
          <a:extLst>
            <a:ext uri="{FF2B5EF4-FFF2-40B4-BE49-F238E27FC236}">
              <a16:creationId xmlns:a16="http://schemas.microsoft.com/office/drawing/2014/main" id="{DE132264-61C3-4122-B822-73F1D69C820E}"/>
            </a:ext>
          </a:extLst>
        </xdr:cNvPr>
        <xdr:cNvSpPr txBox="1"/>
      </xdr:nvSpPr>
      <xdr:spPr>
        <a:xfrm>
          <a:off x="1658881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4" name="正方形/長方形 623">
          <a:extLst>
            <a:ext uri="{FF2B5EF4-FFF2-40B4-BE49-F238E27FC236}">
              <a16:creationId xmlns:a16="http://schemas.microsoft.com/office/drawing/2014/main" id="{AE4B17A4-D0B8-4962-AE47-E8CF2B8CC65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5" name="正方形/長方形 624">
          <a:extLst>
            <a:ext uri="{FF2B5EF4-FFF2-40B4-BE49-F238E27FC236}">
              <a16:creationId xmlns:a16="http://schemas.microsoft.com/office/drawing/2014/main" id="{F5FCBAE2-882B-41D3-8CBA-040A7C3E673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6" name="正方形/長方形 625">
          <a:extLst>
            <a:ext uri="{FF2B5EF4-FFF2-40B4-BE49-F238E27FC236}">
              <a16:creationId xmlns:a16="http://schemas.microsoft.com/office/drawing/2014/main" id="{CA1C5C33-BD88-4A61-8034-9C40D1A471F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7" name="正方形/長方形 626">
          <a:extLst>
            <a:ext uri="{FF2B5EF4-FFF2-40B4-BE49-F238E27FC236}">
              <a16:creationId xmlns:a16="http://schemas.microsoft.com/office/drawing/2014/main" id="{3292776D-C74B-4B91-9773-17ACD7C2C6B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8" name="正方形/長方形 627">
          <a:extLst>
            <a:ext uri="{FF2B5EF4-FFF2-40B4-BE49-F238E27FC236}">
              <a16:creationId xmlns:a16="http://schemas.microsoft.com/office/drawing/2014/main" id="{D760A16C-E443-45EF-AB2A-FD3AAD1BAB3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9" name="正方形/長方形 628">
          <a:extLst>
            <a:ext uri="{FF2B5EF4-FFF2-40B4-BE49-F238E27FC236}">
              <a16:creationId xmlns:a16="http://schemas.microsoft.com/office/drawing/2014/main" id="{3956F969-C189-476C-A55A-5F56C793168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0" name="正方形/長方形 629">
          <a:extLst>
            <a:ext uri="{FF2B5EF4-FFF2-40B4-BE49-F238E27FC236}">
              <a16:creationId xmlns:a16="http://schemas.microsoft.com/office/drawing/2014/main" id="{8812ADC9-7D3B-455B-89C2-339E24D2F17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1" name="正方形/長方形 630">
          <a:extLst>
            <a:ext uri="{FF2B5EF4-FFF2-40B4-BE49-F238E27FC236}">
              <a16:creationId xmlns:a16="http://schemas.microsoft.com/office/drawing/2014/main" id="{E7069E4A-80E0-4648-BD4C-0C371E301E80}"/>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32" name="正方形/長方形 631">
          <a:extLst>
            <a:ext uri="{FF2B5EF4-FFF2-40B4-BE49-F238E27FC236}">
              <a16:creationId xmlns:a16="http://schemas.microsoft.com/office/drawing/2014/main" id="{2DEEF035-6862-4E9A-A9DD-8ABB7A710FF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33" name="正方形/長方形 632">
          <a:extLst>
            <a:ext uri="{FF2B5EF4-FFF2-40B4-BE49-F238E27FC236}">
              <a16:creationId xmlns:a16="http://schemas.microsoft.com/office/drawing/2014/main" id="{5C4CABB2-64BE-4CD2-9498-E68596EF8A0B}"/>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34" name="正方形/長方形 633">
          <a:extLst>
            <a:ext uri="{FF2B5EF4-FFF2-40B4-BE49-F238E27FC236}">
              <a16:creationId xmlns:a16="http://schemas.microsoft.com/office/drawing/2014/main" id="{6F4E9AB1-0617-42E1-AF59-F0912BFAD9C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35" name="正方形/長方形 634">
          <a:extLst>
            <a:ext uri="{FF2B5EF4-FFF2-40B4-BE49-F238E27FC236}">
              <a16:creationId xmlns:a16="http://schemas.microsoft.com/office/drawing/2014/main" id="{4B02AE0E-3B7B-41EC-8307-E906374EFD9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6" name="正方形/長方形 635">
          <a:extLst>
            <a:ext uri="{FF2B5EF4-FFF2-40B4-BE49-F238E27FC236}">
              <a16:creationId xmlns:a16="http://schemas.microsoft.com/office/drawing/2014/main" id="{817D302C-3CE3-4885-9C66-4486D4C6F55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37" name="正方形/長方形 636">
          <a:extLst>
            <a:ext uri="{FF2B5EF4-FFF2-40B4-BE49-F238E27FC236}">
              <a16:creationId xmlns:a16="http://schemas.microsoft.com/office/drawing/2014/main" id="{9DAFB9C6-49E5-4430-B0CE-04EF3053A27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38" name="正方形/長方形 637">
          <a:extLst>
            <a:ext uri="{FF2B5EF4-FFF2-40B4-BE49-F238E27FC236}">
              <a16:creationId xmlns:a16="http://schemas.microsoft.com/office/drawing/2014/main" id="{E3AC16AA-BCF7-417B-947E-2B62E196CE3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39" name="正方形/長方形 638">
          <a:extLst>
            <a:ext uri="{FF2B5EF4-FFF2-40B4-BE49-F238E27FC236}">
              <a16:creationId xmlns:a16="http://schemas.microsoft.com/office/drawing/2014/main" id="{B05FEFCD-0265-4E2D-8A75-661E37B65034}"/>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40" name="正方形/長方形 639">
          <a:extLst>
            <a:ext uri="{FF2B5EF4-FFF2-40B4-BE49-F238E27FC236}">
              <a16:creationId xmlns:a16="http://schemas.microsoft.com/office/drawing/2014/main" id="{1707CF2D-B151-457B-901A-BB0EFE3CC2D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41" name="正方形/長方形 640">
          <a:extLst>
            <a:ext uri="{FF2B5EF4-FFF2-40B4-BE49-F238E27FC236}">
              <a16:creationId xmlns:a16="http://schemas.microsoft.com/office/drawing/2014/main" id="{ABD7C54C-696B-48C9-BB84-B3483B107A0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42" name="正方形/長方形 641">
          <a:extLst>
            <a:ext uri="{FF2B5EF4-FFF2-40B4-BE49-F238E27FC236}">
              <a16:creationId xmlns:a16="http://schemas.microsoft.com/office/drawing/2014/main" id="{218C7D39-B233-4D2F-BFC5-37D8FE54A70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43" name="正方形/長方形 642">
          <a:extLst>
            <a:ext uri="{FF2B5EF4-FFF2-40B4-BE49-F238E27FC236}">
              <a16:creationId xmlns:a16="http://schemas.microsoft.com/office/drawing/2014/main" id="{4847E6DA-15B6-4E5E-9E5E-EBCA938A0482}"/>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44" name="正方形/長方形 643">
          <a:extLst>
            <a:ext uri="{FF2B5EF4-FFF2-40B4-BE49-F238E27FC236}">
              <a16:creationId xmlns:a16="http://schemas.microsoft.com/office/drawing/2014/main" id="{2AAAEC70-96A7-4BC5-8D94-E83DE885443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5" name="正方形/長方形 644">
          <a:extLst>
            <a:ext uri="{FF2B5EF4-FFF2-40B4-BE49-F238E27FC236}">
              <a16:creationId xmlns:a16="http://schemas.microsoft.com/office/drawing/2014/main" id="{AD9664C9-3B92-4543-867F-D0EA14BFCAC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6" name="正方形/長方形 645">
          <a:extLst>
            <a:ext uri="{FF2B5EF4-FFF2-40B4-BE49-F238E27FC236}">
              <a16:creationId xmlns:a16="http://schemas.microsoft.com/office/drawing/2014/main" id="{C10BF34D-CB67-4B27-93C5-2E67AE53790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47" name="正方形/長方形 646">
          <a:extLst>
            <a:ext uri="{FF2B5EF4-FFF2-40B4-BE49-F238E27FC236}">
              <a16:creationId xmlns:a16="http://schemas.microsoft.com/office/drawing/2014/main" id="{BB6C3529-9235-45AB-A4A8-B1BF1D6E768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48" name="テキスト ボックス 647">
          <a:extLst>
            <a:ext uri="{FF2B5EF4-FFF2-40B4-BE49-F238E27FC236}">
              <a16:creationId xmlns:a16="http://schemas.microsoft.com/office/drawing/2014/main" id="{34221666-6DCB-485B-BB58-A3D403890B7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3CC02BB7-09A6-4E1D-95CD-1704014C4AAF}"/>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50" name="テキスト ボックス 649">
          <a:extLst>
            <a:ext uri="{FF2B5EF4-FFF2-40B4-BE49-F238E27FC236}">
              <a16:creationId xmlns:a16="http://schemas.microsoft.com/office/drawing/2014/main" id="{126301DE-2174-46EC-BF9E-14400B06526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39DBBA9-4FE8-4FEB-9035-42FCFE0AFFB6}"/>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652" name="テキスト ボックス 651">
          <a:extLst>
            <a:ext uri="{FF2B5EF4-FFF2-40B4-BE49-F238E27FC236}">
              <a16:creationId xmlns:a16="http://schemas.microsoft.com/office/drawing/2014/main" id="{C695CC1F-D580-48FD-9899-00898134588B}"/>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4C99ECBA-C354-4F9D-9F46-D9E42341ADB3}"/>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654" name="テキスト ボックス 653">
          <a:extLst>
            <a:ext uri="{FF2B5EF4-FFF2-40B4-BE49-F238E27FC236}">
              <a16:creationId xmlns:a16="http://schemas.microsoft.com/office/drawing/2014/main" id="{254B14BE-3C81-488E-B54E-2E96EBB7E46F}"/>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185EF18C-47F9-4689-A411-57DE43280085}"/>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656" name="テキスト ボックス 655">
          <a:extLst>
            <a:ext uri="{FF2B5EF4-FFF2-40B4-BE49-F238E27FC236}">
              <a16:creationId xmlns:a16="http://schemas.microsoft.com/office/drawing/2014/main" id="{ED77201A-8DCC-4F28-8756-42843C10CFAC}"/>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F05AB3AD-1A29-4E7D-BC00-4CDB53837704}"/>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658" name="テキスト ボックス 657">
          <a:extLst>
            <a:ext uri="{FF2B5EF4-FFF2-40B4-BE49-F238E27FC236}">
              <a16:creationId xmlns:a16="http://schemas.microsoft.com/office/drawing/2014/main" id="{1DEB55E6-936E-492C-B62C-50E365AF3FA2}"/>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10688998-FF05-468E-9FAF-D28FFAEEC952}"/>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660" name="テキスト ボックス 659">
          <a:extLst>
            <a:ext uri="{FF2B5EF4-FFF2-40B4-BE49-F238E27FC236}">
              <a16:creationId xmlns:a16="http://schemas.microsoft.com/office/drawing/2014/main" id="{A73AF89E-09CD-4808-9DDE-01D9FDE5B2D5}"/>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288E873-D87E-4912-A111-8706EFF5985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662" name="テキスト ボックス 661">
          <a:extLst>
            <a:ext uri="{FF2B5EF4-FFF2-40B4-BE49-F238E27FC236}">
              <a16:creationId xmlns:a16="http://schemas.microsoft.com/office/drawing/2014/main" id="{78542B2B-C187-44F5-AE14-014BEF28F06D}"/>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63" name="【公民館】&#10;有形固定資産減価償却率グラフ枠">
          <a:extLst>
            <a:ext uri="{FF2B5EF4-FFF2-40B4-BE49-F238E27FC236}">
              <a16:creationId xmlns:a16="http://schemas.microsoft.com/office/drawing/2014/main" id="{C09FAD60-944D-4651-8B74-8A7AECD0CEE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FA062C23-4180-42A3-BBEB-CE89D8953E74}"/>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665" name="【公民館】&#10;有形固定資産減価償却率最小値テキスト">
          <a:extLst>
            <a:ext uri="{FF2B5EF4-FFF2-40B4-BE49-F238E27FC236}">
              <a16:creationId xmlns:a16="http://schemas.microsoft.com/office/drawing/2014/main" id="{F5823763-47B8-4E26-B118-2EBFD691F8A8}"/>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C5B00AB1-F179-4F9F-91D6-4B113F91B243}"/>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textlink="">
      <xdr:nvSpPr>
        <xdr:cNvPr id="667" name="【公民館】&#10;有形固定資産減価償却率最大値テキスト">
          <a:extLst>
            <a:ext uri="{FF2B5EF4-FFF2-40B4-BE49-F238E27FC236}">
              <a16:creationId xmlns:a16="http://schemas.microsoft.com/office/drawing/2014/main" id="{2D4B8BFB-4B36-4AF2-BFCD-1D6F1DD0B2C3}"/>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6B12C748-A33C-47AD-B841-D12CFC618CFC}"/>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textlink="">
      <xdr:nvSpPr>
        <xdr:cNvPr id="669" name="【公民館】&#10;有形固定資産減価償却率平均値テキスト">
          <a:extLst>
            <a:ext uri="{FF2B5EF4-FFF2-40B4-BE49-F238E27FC236}">
              <a16:creationId xmlns:a16="http://schemas.microsoft.com/office/drawing/2014/main" id="{83B933CE-BA94-4BB6-A902-0AAAF7A17086}"/>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textlink="">
      <xdr:nvSpPr>
        <xdr:cNvPr id="670" name="フローチャート: 判断 669">
          <a:extLst>
            <a:ext uri="{FF2B5EF4-FFF2-40B4-BE49-F238E27FC236}">
              <a16:creationId xmlns:a16="http://schemas.microsoft.com/office/drawing/2014/main" id="{6595FB24-4332-41CE-A855-8E9A02338D0A}"/>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textlink="">
      <xdr:nvSpPr>
        <xdr:cNvPr id="671" name="フローチャート: 判断 670">
          <a:extLst>
            <a:ext uri="{FF2B5EF4-FFF2-40B4-BE49-F238E27FC236}">
              <a16:creationId xmlns:a16="http://schemas.microsoft.com/office/drawing/2014/main" id="{208426C4-7E29-4248-9E54-6CAEBBE9BF54}"/>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textlink="">
      <xdr:nvSpPr>
        <xdr:cNvPr id="672" name="フローチャート: 判断 671">
          <a:extLst>
            <a:ext uri="{FF2B5EF4-FFF2-40B4-BE49-F238E27FC236}">
              <a16:creationId xmlns:a16="http://schemas.microsoft.com/office/drawing/2014/main" id="{68FA60C6-64C0-4B7A-8677-28CE1D39CBF6}"/>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673" name="フローチャート: 判断 672">
          <a:extLst>
            <a:ext uri="{FF2B5EF4-FFF2-40B4-BE49-F238E27FC236}">
              <a16:creationId xmlns:a16="http://schemas.microsoft.com/office/drawing/2014/main" id="{EDEF21AE-0A9E-4173-808D-A609D6D7B218}"/>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674" name="フローチャート: 判断 673">
          <a:extLst>
            <a:ext uri="{FF2B5EF4-FFF2-40B4-BE49-F238E27FC236}">
              <a16:creationId xmlns:a16="http://schemas.microsoft.com/office/drawing/2014/main" id="{D97FC1FE-A741-4132-8906-5E8F2EAEFEF3}"/>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75" name="テキスト ボックス 674">
          <a:extLst>
            <a:ext uri="{FF2B5EF4-FFF2-40B4-BE49-F238E27FC236}">
              <a16:creationId xmlns:a16="http://schemas.microsoft.com/office/drawing/2014/main" id="{AB174B1A-BA13-4F51-8229-D0CF68EA798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6" name="テキスト ボックス 675">
          <a:extLst>
            <a:ext uri="{FF2B5EF4-FFF2-40B4-BE49-F238E27FC236}">
              <a16:creationId xmlns:a16="http://schemas.microsoft.com/office/drawing/2014/main" id="{3F3144F4-6854-4C5E-B341-73559C0608F4}"/>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77" name="テキスト ボックス 676">
          <a:extLst>
            <a:ext uri="{FF2B5EF4-FFF2-40B4-BE49-F238E27FC236}">
              <a16:creationId xmlns:a16="http://schemas.microsoft.com/office/drawing/2014/main" id="{A86AD54B-253C-4961-9505-8BF1FFDC0E4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78" name="テキスト ボックス 677">
          <a:extLst>
            <a:ext uri="{FF2B5EF4-FFF2-40B4-BE49-F238E27FC236}">
              <a16:creationId xmlns:a16="http://schemas.microsoft.com/office/drawing/2014/main" id="{257120BD-2F70-42C4-B1CD-C75A7623304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79" name="テキスト ボックス 678">
          <a:extLst>
            <a:ext uri="{FF2B5EF4-FFF2-40B4-BE49-F238E27FC236}">
              <a16:creationId xmlns:a16="http://schemas.microsoft.com/office/drawing/2014/main" id="{8CE67957-DC3C-4722-B8AE-DDBE828549C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textlink="">
      <xdr:nvSpPr>
        <xdr:cNvPr id="680" name="楕円 679">
          <a:extLst>
            <a:ext uri="{FF2B5EF4-FFF2-40B4-BE49-F238E27FC236}">
              <a16:creationId xmlns:a16="http://schemas.microsoft.com/office/drawing/2014/main" id="{ADE59733-F693-47F0-9496-30485A4104B3}"/>
            </a:ext>
          </a:extLst>
        </xdr:cNvPr>
        <xdr:cNvSpPr/>
      </xdr:nvSpPr>
      <xdr:spPr>
        <a:xfrm>
          <a:off x="14649450" y="1801812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textlink="">
      <xdr:nvSpPr>
        <xdr:cNvPr id="681" name="【公民館】&#10;有形固定資産減価償却率該当値テキスト">
          <a:extLst>
            <a:ext uri="{FF2B5EF4-FFF2-40B4-BE49-F238E27FC236}">
              <a16:creationId xmlns:a16="http://schemas.microsoft.com/office/drawing/2014/main" id="{0F60C58B-7D9E-41EB-8E2A-956655DCC781}"/>
            </a:ext>
          </a:extLst>
        </xdr:cNvPr>
        <xdr:cNvSpPr txBox="1"/>
      </xdr:nvSpPr>
      <xdr:spPr>
        <a:xfrm>
          <a:off x="14742160" y="1800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42545</xdr:rowOff>
    </xdr:from>
    <xdr:to>
      <xdr:col>81</xdr:col>
      <xdr:colOff>101600</xdr:colOff>
      <xdr:row>105</xdr:row>
      <xdr:rowOff>144145</xdr:rowOff>
    </xdr:to>
    <xdr:sp textlink="">
      <xdr:nvSpPr>
        <xdr:cNvPr id="682" name="楕円 681">
          <a:extLst>
            <a:ext uri="{FF2B5EF4-FFF2-40B4-BE49-F238E27FC236}">
              <a16:creationId xmlns:a16="http://schemas.microsoft.com/office/drawing/2014/main" id="{78F0F5E3-92B9-47BE-AB1D-43AAC02B0D60}"/>
            </a:ext>
          </a:extLst>
        </xdr:cNvPr>
        <xdr:cNvSpPr/>
      </xdr:nvSpPr>
      <xdr:spPr>
        <a:xfrm>
          <a:off x="13887450" y="180467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70486</xdr:rowOff>
    </xdr:from>
    <xdr:to>
      <xdr:col>85</xdr:col>
      <xdr:colOff>127000</xdr:colOff>
      <xdr:row>105</xdr:row>
      <xdr:rowOff>93345</xdr:rowOff>
    </xdr:to>
    <xdr:cxnSp macro="">
      <xdr:nvCxnSpPr>
        <xdr:cNvPr id="683" name="直線コネクタ 682">
          <a:extLst>
            <a:ext uri="{FF2B5EF4-FFF2-40B4-BE49-F238E27FC236}">
              <a16:creationId xmlns:a16="http://schemas.microsoft.com/office/drawing/2014/main" id="{3DB00D13-F8FE-4745-8041-9E63797839A7}"/>
            </a:ext>
          </a:extLst>
        </xdr:cNvPr>
        <xdr:cNvCxnSpPr/>
      </xdr:nvCxnSpPr>
      <xdr:spPr>
        <a:xfrm flipV="1">
          <a:off x="13942060" y="18070831"/>
          <a:ext cx="762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170180</xdr:rowOff>
    </xdr:from>
    <xdr:to>
      <xdr:col>76</xdr:col>
      <xdr:colOff>165100</xdr:colOff>
      <xdr:row>105</xdr:row>
      <xdr:rowOff>100330</xdr:rowOff>
    </xdr:to>
    <xdr:sp textlink="">
      <xdr:nvSpPr>
        <xdr:cNvPr id="684" name="楕円 683">
          <a:extLst>
            <a:ext uri="{FF2B5EF4-FFF2-40B4-BE49-F238E27FC236}">
              <a16:creationId xmlns:a16="http://schemas.microsoft.com/office/drawing/2014/main" id="{9506B5D5-7747-4092-8FD3-223E4B305118}"/>
            </a:ext>
          </a:extLst>
        </xdr:cNvPr>
        <xdr:cNvSpPr/>
      </xdr:nvSpPr>
      <xdr:spPr>
        <a:xfrm>
          <a:off x="13089890" y="180047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49530</xdr:rowOff>
    </xdr:from>
    <xdr:to>
      <xdr:col>81</xdr:col>
      <xdr:colOff>50800</xdr:colOff>
      <xdr:row>105</xdr:row>
      <xdr:rowOff>93345</xdr:rowOff>
    </xdr:to>
    <xdr:cxnSp macro="">
      <xdr:nvCxnSpPr>
        <xdr:cNvPr id="685" name="直線コネクタ 684">
          <a:extLst>
            <a:ext uri="{FF2B5EF4-FFF2-40B4-BE49-F238E27FC236}">
              <a16:creationId xmlns:a16="http://schemas.microsoft.com/office/drawing/2014/main" id="{FB0EED99-DF55-419D-9154-7260A42DFC83}"/>
            </a:ext>
          </a:extLst>
        </xdr:cNvPr>
        <xdr:cNvCxnSpPr/>
      </xdr:nvCxnSpPr>
      <xdr:spPr>
        <a:xfrm>
          <a:off x="13144500" y="1805559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textlink="">
      <xdr:nvSpPr>
        <xdr:cNvPr id="686" name="楕円 685">
          <a:extLst>
            <a:ext uri="{FF2B5EF4-FFF2-40B4-BE49-F238E27FC236}">
              <a16:creationId xmlns:a16="http://schemas.microsoft.com/office/drawing/2014/main" id="{3A7DE9DB-C91E-4876-A7E5-1DD0DEC4B1A1}"/>
            </a:ext>
          </a:extLst>
        </xdr:cNvPr>
        <xdr:cNvSpPr/>
      </xdr:nvSpPr>
      <xdr:spPr>
        <a:xfrm>
          <a:off x="12303760" y="179628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49530</xdr:rowOff>
    </xdr:to>
    <xdr:cxnSp macro="">
      <xdr:nvCxnSpPr>
        <xdr:cNvPr id="687" name="直線コネクタ 686">
          <a:extLst>
            <a:ext uri="{FF2B5EF4-FFF2-40B4-BE49-F238E27FC236}">
              <a16:creationId xmlns:a16="http://schemas.microsoft.com/office/drawing/2014/main" id="{5953F313-CA71-42FF-85EE-DB71F9C18962}"/>
            </a:ext>
          </a:extLst>
        </xdr:cNvPr>
        <xdr:cNvCxnSpPr/>
      </xdr:nvCxnSpPr>
      <xdr:spPr>
        <a:xfrm>
          <a:off x="12346940" y="1801177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84455</xdr:rowOff>
    </xdr:from>
    <xdr:to>
      <xdr:col>67</xdr:col>
      <xdr:colOff>101600</xdr:colOff>
      <xdr:row>105</xdr:row>
      <xdr:rowOff>14605</xdr:rowOff>
    </xdr:to>
    <xdr:sp textlink="">
      <xdr:nvSpPr>
        <xdr:cNvPr id="688" name="楕円 687">
          <a:extLst>
            <a:ext uri="{FF2B5EF4-FFF2-40B4-BE49-F238E27FC236}">
              <a16:creationId xmlns:a16="http://schemas.microsoft.com/office/drawing/2014/main" id="{48E2FBC5-DF6E-41D6-9284-ADA1BB921B52}"/>
            </a:ext>
          </a:extLst>
        </xdr:cNvPr>
        <xdr:cNvSpPr/>
      </xdr:nvSpPr>
      <xdr:spPr>
        <a:xfrm>
          <a:off x="11487150" y="17917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135255</xdr:rowOff>
    </xdr:from>
    <xdr:to>
      <xdr:col>71</xdr:col>
      <xdr:colOff>177800</xdr:colOff>
      <xdr:row>105</xdr:row>
      <xdr:rowOff>7620</xdr:rowOff>
    </xdr:to>
    <xdr:cxnSp macro="">
      <xdr:nvCxnSpPr>
        <xdr:cNvPr id="689" name="直線コネクタ 688">
          <a:extLst>
            <a:ext uri="{FF2B5EF4-FFF2-40B4-BE49-F238E27FC236}">
              <a16:creationId xmlns:a16="http://schemas.microsoft.com/office/drawing/2014/main" id="{352C81DA-E051-40BA-806D-C53C9BB294D4}"/>
            </a:ext>
          </a:extLst>
        </xdr:cNvPr>
        <xdr:cNvCxnSpPr/>
      </xdr:nvCxnSpPr>
      <xdr:spPr>
        <a:xfrm>
          <a:off x="11541760" y="17962245"/>
          <a:ext cx="80518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textlink="">
      <xdr:nvSpPr>
        <xdr:cNvPr id="690" name="n_1aveValue【公民館】&#10;有形固定資産減価償却率">
          <a:extLst>
            <a:ext uri="{FF2B5EF4-FFF2-40B4-BE49-F238E27FC236}">
              <a16:creationId xmlns:a16="http://schemas.microsoft.com/office/drawing/2014/main" id="{5DB85E91-E40D-45AC-82D4-15B69B63C07D}"/>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textlink="">
      <xdr:nvSpPr>
        <xdr:cNvPr id="691" name="n_2aveValue【公民館】&#10;有形固定資産減価償却率">
          <a:extLst>
            <a:ext uri="{FF2B5EF4-FFF2-40B4-BE49-F238E27FC236}">
              <a16:creationId xmlns:a16="http://schemas.microsoft.com/office/drawing/2014/main" id="{7431B3F7-D4D3-49EB-A426-4130954240B4}"/>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692" name="n_3aveValue【公民館】&#10;有形固定資産減価償却率">
          <a:extLst>
            <a:ext uri="{FF2B5EF4-FFF2-40B4-BE49-F238E27FC236}">
              <a16:creationId xmlns:a16="http://schemas.microsoft.com/office/drawing/2014/main" id="{32EA9277-D5B7-4B7D-9F9F-134601CD6D9C}"/>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textlink="">
      <xdr:nvSpPr>
        <xdr:cNvPr id="693" name="n_4aveValue【公民館】&#10;有形固定資産減価償却率">
          <a:extLst>
            <a:ext uri="{FF2B5EF4-FFF2-40B4-BE49-F238E27FC236}">
              <a16:creationId xmlns:a16="http://schemas.microsoft.com/office/drawing/2014/main" id="{91459EF9-26B8-4B62-9999-A57F47B5823A}"/>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135272</xdr:rowOff>
    </xdr:from>
    <xdr:ext cx="405111" cy="259045"/>
    <xdr:sp textlink="">
      <xdr:nvSpPr>
        <xdr:cNvPr id="694" name="n_1mainValue【公民館】&#10;有形固定資産減価償却率">
          <a:extLst>
            <a:ext uri="{FF2B5EF4-FFF2-40B4-BE49-F238E27FC236}">
              <a16:creationId xmlns:a16="http://schemas.microsoft.com/office/drawing/2014/main" id="{2FBBCB9F-084A-41F1-8FE4-DA27D1E5F76E}"/>
            </a:ext>
          </a:extLst>
        </xdr:cNvPr>
        <xdr:cNvSpPr txBox="1"/>
      </xdr:nvSpPr>
      <xdr:spPr>
        <a:xfrm>
          <a:off x="13738234" y="181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91457</xdr:rowOff>
    </xdr:from>
    <xdr:ext cx="405111" cy="259045"/>
    <xdr:sp textlink="">
      <xdr:nvSpPr>
        <xdr:cNvPr id="695" name="n_2mainValue【公民館】&#10;有形固定資産減価償却率">
          <a:extLst>
            <a:ext uri="{FF2B5EF4-FFF2-40B4-BE49-F238E27FC236}">
              <a16:creationId xmlns:a16="http://schemas.microsoft.com/office/drawing/2014/main" id="{8E4AC01E-672E-4460-A75B-F2C9DF5B9975}"/>
            </a:ext>
          </a:extLst>
        </xdr:cNvPr>
        <xdr:cNvSpPr txBox="1"/>
      </xdr:nvSpPr>
      <xdr:spPr>
        <a:xfrm>
          <a:off x="12957184" y="180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textlink="">
      <xdr:nvSpPr>
        <xdr:cNvPr id="696" name="n_3mainValue【公民館】&#10;有形固定資産減価償却率">
          <a:extLst>
            <a:ext uri="{FF2B5EF4-FFF2-40B4-BE49-F238E27FC236}">
              <a16:creationId xmlns:a16="http://schemas.microsoft.com/office/drawing/2014/main" id="{CBC04A5B-0C60-4BC9-9C89-AB4FE8A7896E}"/>
            </a:ext>
          </a:extLst>
        </xdr:cNvPr>
        <xdr:cNvSpPr txBox="1"/>
      </xdr:nvSpPr>
      <xdr:spPr>
        <a:xfrm>
          <a:off x="1217105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textlink="">
      <xdr:nvSpPr>
        <xdr:cNvPr id="697" name="n_4mainValue【公民館】&#10;有形固定資産減価償却率">
          <a:extLst>
            <a:ext uri="{FF2B5EF4-FFF2-40B4-BE49-F238E27FC236}">
              <a16:creationId xmlns:a16="http://schemas.microsoft.com/office/drawing/2014/main" id="{9B536D05-518F-49FC-A26C-961090C0C050}"/>
            </a:ext>
          </a:extLst>
        </xdr:cNvPr>
        <xdr:cNvSpPr txBox="1"/>
      </xdr:nvSpPr>
      <xdr:spPr>
        <a:xfrm>
          <a:off x="11354444" y="180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98" name="正方形/長方形 697">
          <a:extLst>
            <a:ext uri="{FF2B5EF4-FFF2-40B4-BE49-F238E27FC236}">
              <a16:creationId xmlns:a16="http://schemas.microsoft.com/office/drawing/2014/main" id="{37378849-C428-4476-899C-45FB84B640D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99" name="正方形/長方形 698">
          <a:extLst>
            <a:ext uri="{FF2B5EF4-FFF2-40B4-BE49-F238E27FC236}">
              <a16:creationId xmlns:a16="http://schemas.microsoft.com/office/drawing/2014/main" id="{F3E72456-0823-41AA-83AB-7C706FA9871D}"/>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00" name="正方形/長方形 699">
          <a:extLst>
            <a:ext uri="{FF2B5EF4-FFF2-40B4-BE49-F238E27FC236}">
              <a16:creationId xmlns:a16="http://schemas.microsoft.com/office/drawing/2014/main" id="{D468BAE8-5DC4-4F1D-8856-4D040B1BD72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01" name="正方形/長方形 700">
          <a:extLst>
            <a:ext uri="{FF2B5EF4-FFF2-40B4-BE49-F238E27FC236}">
              <a16:creationId xmlns:a16="http://schemas.microsoft.com/office/drawing/2014/main" id="{72E3BA23-884A-43D7-B99B-457FD75BC56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02" name="正方形/長方形 701">
          <a:extLst>
            <a:ext uri="{FF2B5EF4-FFF2-40B4-BE49-F238E27FC236}">
              <a16:creationId xmlns:a16="http://schemas.microsoft.com/office/drawing/2014/main" id="{DBCB6812-A125-40B9-B14B-A4082D89526F}"/>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3" name="正方形/長方形 702">
          <a:extLst>
            <a:ext uri="{FF2B5EF4-FFF2-40B4-BE49-F238E27FC236}">
              <a16:creationId xmlns:a16="http://schemas.microsoft.com/office/drawing/2014/main" id="{7FC8C6F7-F1B9-407B-9D2A-0392541179A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4" name="正方形/長方形 703">
          <a:extLst>
            <a:ext uri="{FF2B5EF4-FFF2-40B4-BE49-F238E27FC236}">
              <a16:creationId xmlns:a16="http://schemas.microsoft.com/office/drawing/2014/main" id="{6C459C1D-BB66-453E-A4AD-CC91C0079ED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5" name="正方形/長方形 704">
          <a:extLst>
            <a:ext uri="{FF2B5EF4-FFF2-40B4-BE49-F238E27FC236}">
              <a16:creationId xmlns:a16="http://schemas.microsoft.com/office/drawing/2014/main" id="{4A0B7698-B108-40A2-AF53-B4FD6822356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6" name="テキスト ボックス 705">
          <a:extLst>
            <a:ext uri="{FF2B5EF4-FFF2-40B4-BE49-F238E27FC236}">
              <a16:creationId xmlns:a16="http://schemas.microsoft.com/office/drawing/2014/main" id="{84DBC88C-6B56-457A-AD40-1F870BCD635C}"/>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3868249-519E-41E7-853E-A0E8A8688F9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6474F034-A7D0-4776-8FA3-DBB793574E2D}"/>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709" name="テキスト ボックス 708">
          <a:extLst>
            <a:ext uri="{FF2B5EF4-FFF2-40B4-BE49-F238E27FC236}">
              <a16:creationId xmlns:a16="http://schemas.microsoft.com/office/drawing/2014/main" id="{0E283322-EF5B-4194-B25A-1896B431AF05}"/>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CA54F990-AE30-4993-B8F7-FC1553DD91E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711" name="テキスト ボックス 710">
          <a:extLst>
            <a:ext uri="{FF2B5EF4-FFF2-40B4-BE49-F238E27FC236}">
              <a16:creationId xmlns:a16="http://schemas.microsoft.com/office/drawing/2014/main" id="{8205B313-1A58-499E-9372-1D82A1A43474}"/>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10FF63F9-0FD7-4CCB-B406-B31A93186C32}"/>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713" name="テキスト ボックス 712">
          <a:extLst>
            <a:ext uri="{FF2B5EF4-FFF2-40B4-BE49-F238E27FC236}">
              <a16:creationId xmlns:a16="http://schemas.microsoft.com/office/drawing/2014/main" id="{9DBE4778-9072-4AD3-A4C0-B3FF83B5BCAD}"/>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6E52D821-0C23-41ED-AE85-70C575CDB358}"/>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715" name="テキスト ボックス 714">
          <a:extLst>
            <a:ext uri="{FF2B5EF4-FFF2-40B4-BE49-F238E27FC236}">
              <a16:creationId xmlns:a16="http://schemas.microsoft.com/office/drawing/2014/main" id="{4C0DA7D4-A75B-485D-96B4-D833EB8F6173}"/>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8EF830B8-F7F8-4092-9E56-71DC132E03F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17" name="テキスト ボックス 716">
          <a:extLst>
            <a:ext uri="{FF2B5EF4-FFF2-40B4-BE49-F238E27FC236}">
              <a16:creationId xmlns:a16="http://schemas.microsoft.com/office/drawing/2014/main" id="{A817B3B9-D0E4-4FF5-8D1C-C292576F6116}"/>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18" name="【公民館】&#10;一人当たり面積グラフ枠">
          <a:extLst>
            <a:ext uri="{FF2B5EF4-FFF2-40B4-BE49-F238E27FC236}">
              <a16:creationId xmlns:a16="http://schemas.microsoft.com/office/drawing/2014/main" id="{06B6A5C1-C36D-4E09-96AD-B37B751393A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5CA8B3BB-5AA9-4F88-A302-265E37CA63F5}"/>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720" name="【公民館】&#10;一人当たり面積最小値テキスト">
          <a:extLst>
            <a:ext uri="{FF2B5EF4-FFF2-40B4-BE49-F238E27FC236}">
              <a16:creationId xmlns:a16="http://schemas.microsoft.com/office/drawing/2014/main" id="{0752FA84-CA19-4F4B-BDBF-60186A7DBC99}"/>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9B5150FF-0BFF-475C-B03F-81A58BE3E20B}"/>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textlink="">
      <xdr:nvSpPr>
        <xdr:cNvPr id="722" name="【公民館】&#10;一人当たり面積最大値テキスト">
          <a:extLst>
            <a:ext uri="{FF2B5EF4-FFF2-40B4-BE49-F238E27FC236}">
              <a16:creationId xmlns:a16="http://schemas.microsoft.com/office/drawing/2014/main" id="{1CEFA2D3-B328-4D8B-BE92-771837B78C7F}"/>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16FE44F7-2BCF-4EF9-A081-B7083ED71701}"/>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textlink="">
      <xdr:nvSpPr>
        <xdr:cNvPr id="724" name="【公民館】&#10;一人当たり面積平均値テキスト">
          <a:extLst>
            <a:ext uri="{FF2B5EF4-FFF2-40B4-BE49-F238E27FC236}">
              <a16:creationId xmlns:a16="http://schemas.microsoft.com/office/drawing/2014/main" id="{AAA6314D-21C3-486B-9E1B-8DD67452F870}"/>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textlink="">
      <xdr:nvSpPr>
        <xdr:cNvPr id="725" name="フローチャート: 判断 724">
          <a:extLst>
            <a:ext uri="{FF2B5EF4-FFF2-40B4-BE49-F238E27FC236}">
              <a16:creationId xmlns:a16="http://schemas.microsoft.com/office/drawing/2014/main" id="{8BFF323C-5172-4C15-A77B-C87A1F63254E}"/>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textlink="">
      <xdr:nvSpPr>
        <xdr:cNvPr id="726" name="フローチャート: 判断 725">
          <a:extLst>
            <a:ext uri="{FF2B5EF4-FFF2-40B4-BE49-F238E27FC236}">
              <a16:creationId xmlns:a16="http://schemas.microsoft.com/office/drawing/2014/main" id="{A1B18689-848B-4C40-A805-7EA10739FCDA}"/>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textlink="">
      <xdr:nvSpPr>
        <xdr:cNvPr id="727" name="フローチャート: 判断 726">
          <a:extLst>
            <a:ext uri="{FF2B5EF4-FFF2-40B4-BE49-F238E27FC236}">
              <a16:creationId xmlns:a16="http://schemas.microsoft.com/office/drawing/2014/main" id="{84081F25-E474-4846-87DF-58655DDACC72}"/>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textlink="">
      <xdr:nvSpPr>
        <xdr:cNvPr id="728" name="フローチャート: 判断 727">
          <a:extLst>
            <a:ext uri="{FF2B5EF4-FFF2-40B4-BE49-F238E27FC236}">
              <a16:creationId xmlns:a16="http://schemas.microsoft.com/office/drawing/2014/main" id="{08AA0997-A478-4C4E-B912-F543AC72054E}"/>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textlink="">
      <xdr:nvSpPr>
        <xdr:cNvPr id="729" name="フローチャート: 判断 728">
          <a:extLst>
            <a:ext uri="{FF2B5EF4-FFF2-40B4-BE49-F238E27FC236}">
              <a16:creationId xmlns:a16="http://schemas.microsoft.com/office/drawing/2014/main" id="{8743677A-A332-49DA-88C1-55A022833B96}"/>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30" name="テキスト ボックス 729">
          <a:extLst>
            <a:ext uri="{FF2B5EF4-FFF2-40B4-BE49-F238E27FC236}">
              <a16:creationId xmlns:a16="http://schemas.microsoft.com/office/drawing/2014/main" id="{BC251437-D2D0-4741-A6C5-7C7AD4F9250F}"/>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31" name="テキスト ボックス 730">
          <a:extLst>
            <a:ext uri="{FF2B5EF4-FFF2-40B4-BE49-F238E27FC236}">
              <a16:creationId xmlns:a16="http://schemas.microsoft.com/office/drawing/2014/main" id="{F46A39D3-26FB-4DE3-AAE0-81CC2F354B7C}"/>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2" name="テキスト ボックス 731">
          <a:extLst>
            <a:ext uri="{FF2B5EF4-FFF2-40B4-BE49-F238E27FC236}">
              <a16:creationId xmlns:a16="http://schemas.microsoft.com/office/drawing/2014/main" id="{2523B236-FC24-43B4-BA78-902FFDB9F730}"/>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3" name="テキスト ボックス 732">
          <a:extLst>
            <a:ext uri="{FF2B5EF4-FFF2-40B4-BE49-F238E27FC236}">
              <a16:creationId xmlns:a16="http://schemas.microsoft.com/office/drawing/2014/main" id="{74B0AD53-56DB-4E8F-A7A0-58BE4CC66270}"/>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4" name="テキスト ボックス 733">
          <a:extLst>
            <a:ext uri="{FF2B5EF4-FFF2-40B4-BE49-F238E27FC236}">
              <a16:creationId xmlns:a16="http://schemas.microsoft.com/office/drawing/2014/main" id="{2749CD0B-95D8-43EF-84EA-998EE8890B1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textlink="">
      <xdr:nvSpPr>
        <xdr:cNvPr id="735" name="楕円 734">
          <a:extLst>
            <a:ext uri="{FF2B5EF4-FFF2-40B4-BE49-F238E27FC236}">
              <a16:creationId xmlns:a16="http://schemas.microsoft.com/office/drawing/2014/main" id="{AF0A2060-EABC-4577-81F9-F25691C430E3}"/>
            </a:ext>
          </a:extLst>
        </xdr:cNvPr>
        <xdr:cNvSpPr/>
      </xdr:nvSpPr>
      <xdr:spPr>
        <a:xfrm>
          <a:off x="19904710" y="184120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textlink="">
      <xdr:nvSpPr>
        <xdr:cNvPr id="736" name="【公民館】&#10;一人当たり面積該当値テキスト">
          <a:extLst>
            <a:ext uri="{FF2B5EF4-FFF2-40B4-BE49-F238E27FC236}">
              <a16:creationId xmlns:a16="http://schemas.microsoft.com/office/drawing/2014/main" id="{5D333E35-B5F4-40A3-9C14-EE1C2CA67D88}"/>
            </a:ext>
          </a:extLst>
        </xdr:cNvPr>
        <xdr:cNvSpPr txBox="1"/>
      </xdr:nvSpPr>
      <xdr:spPr>
        <a:xfrm>
          <a:off x="1998599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textlink="">
      <xdr:nvSpPr>
        <xdr:cNvPr id="737" name="楕円 736">
          <a:extLst>
            <a:ext uri="{FF2B5EF4-FFF2-40B4-BE49-F238E27FC236}">
              <a16:creationId xmlns:a16="http://schemas.microsoft.com/office/drawing/2014/main" id="{C572000F-992E-4D26-8936-F9BD5341B126}"/>
            </a:ext>
          </a:extLst>
        </xdr:cNvPr>
        <xdr:cNvSpPr/>
      </xdr:nvSpPr>
      <xdr:spPr>
        <a:xfrm>
          <a:off x="19161760" y="184120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119635</xdr:rowOff>
    </xdr:to>
    <xdr:cxnSp macro="">
      <xdr:nvCxnSpPr>
        <xdr:cNvPr id="738" name="直線コネクタ 737">
          <a:extLst>
            <a:ext uri="{FF2B5EF4-FFF2-40B4-BE49-F238E27FC236}">
              <a16:creationId xmlns:a16="http://schemas.microsoft.com/office/drawing/2014/main" id="{60EBD9F6-8ECA-4644-9660-3A66BC384355}"/>
            </a:ext>
          </a:extLst>
        </xdr:cNvPr>
        <xdr:cNvCxnSpPr/>
      </xdr:nvCxnSpPr>
      <xdr:spPr>
        <a:xfrm>
          <a:off x="19204940" y="18466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textlink="">
      <xdr:nvSpPr>
        <xdr:cNvPr id="739" name="楕円 738">
          <a:extLst>
            <a:ext uri="{FF2B5EF4-FFF2-40B4-BE49-F238E27FC236}">
              <a16:creationId xmlns:a16="http://schemas.microsoft.com/office/drawing/2014/main" id="{1C913E6E-E8E1-4DF2-B273-64200D86FA34}"/>
            </a:ext>
          </a:extLst>
        </xdr:cNvPr>
        <xdr:cNvSpPr/>
      </xdr:nvSpPr>
      <xdr:spPr>
        <a:xfrm>
          <a:off x="18345150" y="1841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121920</xdr:rowOff>
    </xdr:to>
    <xdr:cxnSp macro="">
      <xdr:nvCxnSpPr>
        <xdr:cNvPr id="740" name="直線コネクタ 739">
          <a:extLst>
            <a:ext uri="{FF2B5EF4-FFF2-40B4-BE49-F238E27FC236}">
              <a16:creationId xmlns:a16="http://schemas.microsoft.com/office/drawing/2014/main" id="{96F34579-4D4F-481B-A947-27385F0E8F1C}"/>
            </a:ext>
          </a:extLst>
        </xdr:cNvPr>
        <xdr:cNvCxnSpPr/>
      </xdr:nvCxnSpPr>
      <xdr:spPr>
        <a:xfrm flipV="1">
          <a:off x="18399760" y="18466690"/>
          <a:ext cx="80518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textlink="">
      <xdr:nvSpPr>
        <xdr:cNvPr id="741" name="楕円 740">
          <a:extLst>
            <a:ext uri="{FF2B5EF4-FFF2-40B4-BE49-F238E27FC236}">
              <a16:creationId xmlns:a16="http://schemas.microsoft.com/office/drawing/2014/main" id="{B9B240E9-4002-4808-AEA3-366EFE3C0059}"/>
            </a:ext>
          </a:extLst>
        </xdr:cNvPr>
        <xdr:cNvSpPr/>
      </xdr:nvSpPr>
      <xdr:spPr>
        <a:xfrm>
          <a:off x="17547590" y="184143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121920</xdr:rowOff>
    </xdr:to>
    <xdr:cxnSp macro="">
      <xdr:nvCxnSpPr>
        <xdr:cNvPr id="742" name="直線コネクタ 741">
          <a:extLst>
            <a:ext uri="{FF2B5EF4-FFF2-40B4-BE49-F238E27FC236}">
              <a16:creationId xmlns:a16="http://schemas.microsoft.com/office/drawing/2014/main" id="{4EA0C087-9A91-4548-AA58-1D22442D00DB}"/>
            </a:ext>
          </a:extLst>
        </xdr:cNvPr>
        <xdr:cNvCxnSpPr/>
      </xdr:nvCxnSpPr>
      <xdr:spPr>
        <a:xfrm>
          <a:off x="17602200" y="184689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textlink="">
      <xdr:nvSpPr>
        <xdr:cNvPr id="743" name="楕円 742">
          <a:extLst>
            <a:ext uri="{FF2B5EF4-FFF2-40B4-BE49-F238E27FC236}">
              <a16:creationId xmlns:a16="http://schemas.microsoft.com/office/drawing/2014/main" id="{1DFD9023-EC6E-47BB-8969-170FDD96CB68}"/>
            </a:ext>
          </a:extLst>
        </xdr:cNvPr>
        <xdr:cNvSpPr/>
      </xdr:nvSpPr>
      <xdr:spPr>
        <a:xfrm>
          <a:off x="16761460" y="1841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124206</xdr:rowOff>
    </xdr:to>
    <xdr:cxnSp macro="">
      <xdr:nvCxnSpPr>
        <xdr:cNvPr id="744" name="直線コネクタ 743">
          <a:extLst>
            <a:ext uri="{FF2B5EF4-FFF2-40B4-BE49-F238E27FC236}">
              <a16:creationId xmlns:a16="http://schemas.microsoft.com/office/drawing/2014/main" id="{F0890844-A684-45F1-8084-1AA6160E85EB}"/>
            </a:ext>
          </a:extLst>
        </xdr:cNvPr>
        <xdr:cNvCxnSpPr/>
      </xdr:nvCxnSpPr>
      <xdr:spPr>
        <a:xfrm flipV="1">
          <a:off x="16804640" y="18468975"/>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textlink="">
      <xdr:nvSpPr>
        <xdr:cNvPr id="745" name="n_1aveValue【公民館】&#10;一人当たり面積">
          <a:extLst>
            <a:ext uri="{FF2B5EF4-FFF2-40B4-BE49-F238E27FC236}">
              <a16:creationId xmlns:a16="http://schemas.microsoft.com/office/drawing/2014/main" id="{B777AEF4-0364-45B1-AB9B-BDFF95FA5505}"/>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textlink="">
      <xdr:nvSpPr>
        <xdr:cNvPr id="746" name="n_2aveValue【公民館】&#10;一人当たり面積">
          <a:extLst>
            <a:ext uri="{FF2B5EF4-FFF2-40B4-BE49-F238E27FC236}">
              <a16:creationId xmlns:a16="http://schemas.microsoft.com/office/drawing/2014/main" id="{3F8DCA53-74D7-418F-974A-C49A3BC36EF2}"/>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textlink="">
      <xdr:nvSpPr>
        <xdr:cNvPr id="747" name="n_3aveValue【公民館】&#10;一人当たり面積">
          <a:extLst>
            <a:ext uri="{FF2B5EF4-FFF2-40B4-BE49-F238E27FC236}">
              <a16:creationId xmlns:a16="http://schemas.microsoft.com/office/drawing/2014/main" id="{31B099EC-5F39-489A-9B2D-D157B96FB243}"/>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textlink="">
      <xdr:nvSpPr>
        <xdr:cNvPr id="748" name="n_4aveValue【公民館】&#10;一人当たり面積">
          <a:extLst>
            <a:ext uri="{FF2B5EF4-FFF2-40B4-BE49-F238E27FC236}">
              <a16:creationId xmlns:a16="http://schemas.microsoft.com/office/drawing/2014/main" id="{9634E1B9-E5B6-4468-A1BA-C6A912764CFB}"/>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textlink="">
      <xdr:nvSpPr>
        <xdr:cNvPr id="749" name="n_1mainValue【公民館】&#10;一人当たり面積">
          <a:extLst>
            <a:ext uri="{FF2B5EF4-FFF2-40B4-BE49-F238E27FC236}">
              <a16:creationId xmlns:a16="http://schemas.microsoft.com/office/drawing/2014/main" id="{BA0CE342-3C72-4F4B-AB2D-564A35D33FD8}"/>
            </a:ext>
          </a:extLst>
        </xdr:cNvPr>
        <xdr:cNvSpPr txBox="1"/>
      </xdr:nvSpPr>
      <xdr:spPr>
        <a:xfrm>
          <a:off x="18982132" y="185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textlink="">
      <xdr:nvSpPr>
        <xdr:cNvPr id="750" name="n_2mainValue【公民館】&#10;一人当たり面積">
          <a:extLst>
            <a:ext uri="{FF2B5EF4-FFF2-40B4-BE49-F238E27FC236}">
              <a16:creationId xmlns:a16="http://schemas.microsoft.com/office/drawing/2014/main" id="{3C919CD6-B945-440D-AB75-FDC710B4934E}"/>
            </a:ext>
          </a:extLst>
        </xdr:cNvPr>
        <xdr:cNvSpPr txBox="1"/>
      </xdr:nvSpPr>
      <xdr:spPr>
        <a:xfrm>
          <a:off x="18182032"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textlink="">
      <xdr:nvSpPr>
        <xdr:cNvPr id="751" name="n_3mainValue【公民館】&#10;一人当たり面積">
          <a:extLst>
            <a:ext uri="{FF2B5EF4-FFF2-40B4-BE49-F238E27FC236}">
              <a16:creationId xmlns:a16="http://schemas.microsoft.com/office/drawing/2014/main" id="{F8ABC5B8-4A4B-438A-BEAC-B5FA5E7A1B50}"/>
            </a:ext>
          </a:extLst>
        </xdr:cNvPr>
        <xdr:cNvSpPr txBox="1"/>
      </xdr:nvSpPr>
      <xdr:spPr>
        <a:xfrm>
          <a:off x="17384472"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textlink="">
      <xdr:nvSpPr>
        <xdr:cNvPr id="752" name="n_4mainValue【公民館】&#10;一人当たり面積">
          <a:extLst>
            <a:ext uri="{FF2B5EF4-FFF2-40B4-BE49-F238E27FC236}">
              <a16:creationId xmlns:a16="http://schemas.microsoft.com/office/drawing/2014/main" id="{A0004746-6C6F-4B35-A749-37E561BDE93B}"/>
            </a:ext>
          </a:extLst>
        </xdr:cNvPr>
        <xdr:cNvSpPr txBox="1"/>
      </xdr:nvSpPr>
      <xdr:spPr>
        <a:xfrm>
          <a:off x="16588817" y="185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3" name="正方形/長方形 752">
          <a:extLst>
            <a:ext uri="{FF2B5EF4-FFF2-40B4-BE49-F238E27FC236}">
              <a16:creationId xmlns:a16="http://schemas.microsoft.com/office/drawing/2014/main" id="{66145F64-BC51-4A45-932E-7007091A153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4" name="正方形/長方形 753">
          <a:extLst>
            <a:ext uri="{FF2B5EF4-FFF2-40B4-BE49-F238E27FC236}">
              <a16:creationId xmlns:a16="http://schemas.microsoft.com/office/drawing/2014/main" id="{2E6E878A-864F-42E4-84F3-B075C8DA917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5" name="テキスト ボックス 754">
          <a:extLst>
            <a:ext uri="{FF2B5EF4-FFF2-40B4-BE49-F238E27FC236}">
              <a16:creationId xmlns:a16="http://schemas.microsoft.com/office/drawing/2014/main" id="{3A93FDCE-AD08-4810-B6C7-5CB1022F3E8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であり、高くなっている施設は公営住宅、福祉施設である。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年代の建物であったが、幼稚園については小学校との一体化による除却と改築を行い、認定こども園については、順次改修および建替えを行ったため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、有形固定資産減価償却率が低下している。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本市の所有する公営住宅のほとんどが昭和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に建設されており、耐用年数を経過してい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が、民間の力を活用し最も古い部類である木造住宅の除却、および既存住宅の長寿命化を進めており、水準の低下に努めている。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5081A83E-5CBE-4022-ACC4-BDBC4833752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3C782A02-C9EA-45BC-9421-4DD51D40E3E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E3A13057-7C9F-4CC3-9CE7-7B6365180B1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AC814CCA-7173-4D32-97D3-C4D559EB22F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3B8D4A17-7C19-4F09-828E-C2E6C494B6C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DBA99711-0ADE-4CE5-A50A-09562E69B01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F02FEECA-DFFD-457D-A238-3EC7350859D1}"/>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154B12B6-E2FD-4A7F-9B72-FA9387357D8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6D91A2AF-83BB-4C83-A9DA-34F785C344F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3DF67896-5D9D-4C1D-B816-B04F51077F1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B3D61EDD-86A3-4D8C-9A7B-0CC514D5F58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A8880BE2-A0D3-4319-9264-AD82323646B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C141989-9461-403E-AB22-E3700BC8283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466F9017-FDC2-4FA6-A93B-8EF41543827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2F5B666F-3D5D-4101-931A-0BAC567CC8C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CD231BD6-952B-4C4D-A1E9-18788EB58831}"/>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43B1241B-BDCD-4793-8878-174DED054EF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4314F27F-0A1B-4D43-B116-57AE377E7875}"/>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986D64E5-D21C-4409-B426-1DDFD1F0CBA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A8A24F9F-5E97-40BD-9CD7-56385F83A4C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D5DE07-5090-4A2E-A376-04B5B1F00B6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2702743D-80B1-425B-9947-5BB912D54E2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92D16CF-E30F-48D5-887F-ED27CFB6709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3146D0-3103-4085-B89D-A1B6651D7E0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F7A6F9-688A-4224-B47E-42210640FE7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8FC5D6-51E1-40DC-B8B4-CAD9B852B1B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CF56F1-09D8-447A-B281-A663B0FB08A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A467B2BA-E4BA-49E7-B63E-41538DC40A5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EB612C59-B62A-4F41-917F-29429F6A060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F212B7C5-682A-4447-978B-7193CEC2A6BA}"/>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77BEA0CD-E3A1-4F32-9B2B-CE8A2F83053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9DF00F22-60A5-4F6C-BC34-EE88CE147A4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583E92A0-A113-4364-BAF9-7FB64B4C75CC}"/>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020A86D5-F0BE-44FA-9983-CC767E81E67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D8EA212D-DEFC-4E00-AB8D-BCF20D384A0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F6045FD0-39AB-4842-9667-0DDC3388B56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022DD3B3-7BAB-4034-804D-03C6150F9B93}"/>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37EA294D-5FBC-4F7F-B411-C83829D5212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0010B3DD-DD5A-4E84-A052-9CE76995D80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50BEA27-97EF-4059-A47D-4340E530BEB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95F3D57-4443-4D37-9C4C-F9E0626F493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B43C18A4-0A19-40A1-A232-870C535884E5}"/>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7159F91-8F4F-4EE5-B8E4-4173CE58C49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E48F03DE-4F10-476A-8C9F-28FD52D97E6F}"/>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CD39E0-CE85-400B-B26A-4E84F71E474D}"/>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3C48FBD1-AEEE-4EF4-B471-AFC68F864E1B}"/>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304598-FCB9-4949-9C29-7626A1F0AC8F}"/>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A498948C-EB9E-4FFD-A343-D6831F8A42F5}"/>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4CCC71E-6512-47D1-9C50-F51CEA224BE3}"/>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0FAE5ACE-D74E-4F92-96C1-18F437F5C6DD}"/>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6CC0F4F-8215-4622-9372-E03CB5C7F3D5}"/>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C9AAC34C-A22F-4735-85F1-97EB41D90F0C}"/>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70E97E5-AA75-4C94-A149-14B258B99DA2}"/>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02B1A5F2-4A65-44CA-9082-C8F9B2FFC8D5}"/>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6DF0260-023A-4FA8-B8D9-82DEF8C21B0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2B829067-47D8-4632-B129-64C9534570B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FAC0B1C8-0D48-4F3C-81CE-57E847F415E0}"/>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textlink="">
      <xdr:nvSpPr>
        <xdr:cNvPr id="59" name="【図書館】&#10;有形固定資産減価償却率最小値テキスト">
          <a:extLst>
            <a:ext uri="{FF2B5EF4-FFF2-40B4-BE49-F238E27FC236}">
              <a16:creationId xmlns:a16="http://schemas.microsoft.com/office/drawing/2014/main" id="{FAB97D53-222D-4CAC-A042-06F879F4DBF6}"/>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225ABE80-5CD6-4C7A-98E9-34E6D742C291}"/>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textlink="">
      <xdr:nvSpPr>
        <xdr:cNvPr id="61" name="【図書館】&#10;有形固定資産減価償却率最大値テキスト">
          <a:extLst>
            <a:ext uri="{FF2B5EF4-FFF2-40B4-BE49-F238E27FC236}">
              <a16:creationId xmlns:a16="http://schemas.microsoft.com/office/drawing/2014/main" id="{11B242A0-45AD-4801-A191-B24398231A00}"/>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DF8B7227-C720-478C-9601-F9B63D6FE2D7}"/>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textlink="">
      <xdr:nvSpPr>
        <xdr:cNvPr id="63" name="【図書館】&#10;有形固定資産減価償却率平均値テキスト">
          <a:extLst>
            <a:ext uri="{FF2B5EF4-FFF2-40B4-BE49-F238E27FC236}">
              <a16:creationId xmlns:a16="http://schemas.microsoft.com/office/drawing/2014/main" id="{E2A4A2DD-5D2A-41F8-982C-7F7E73F85B7C}"/>
            </a:ext>
          </a:extLst>
        </xdr:cNvPr>
        <xdr:cNvSpPr txBox="1"/>
      </xdr:nvSpPr>
      <xdr:spPr>
        <a:xfrm>
          <a:off x="421259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textlink="">
      <xdr:nvSpPr>
        <xdr:cNvPr id="64" name="フローチャート: 判断 63">
          <a:extLst>
            <a:ext uri="{FF2B5EF4-FFF2-40B4-BE49-F238E27FC236}">
              <a16:creationId xmlns:a16="http://schemas.microsoft.com/office/drawing/2014/main" id="{C38C74DE-0D67-432F-A0A6-7CE37BC96CC7}"/>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5C074EAC-6696-4F51-B5E1-02F22EC870F0}"/>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textlink="">
      <xdr:nvSpPr>
        <xdr:cNvPr id="66" name="フローチャート: 判断 65">
          <a:extLst>
            <a:ext uri="{FF2B5EF4-FFF2-40B4-BE49-F238E27FC236}">
              <a16:creationId xmlns:a16="http://schemas.microsoft.com/office/drawing/2014/main" id="{3089DAC4-0B74-4D6A-A0D8-37B806E24C7D}"/>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textlink="">
      <xdr:nvSpPr>
        <xdr:cNvPr id="67" name="フローチャート: 判断 66">
          <a:extLst>
            <a:ext uri="{FF2B5EF4-FFF2-40B4-BE49-F238E27FC236}">
              <a16:creationId xmlns:a16="http://schemas.microsoft.com/office/drawing/2014/main" id="{F2812C25-9FF0-4B8E-AB7B-FCA8EF40C197}"/>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CA0F973C-78D4-4479-9970-000201A1063C}"/>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41883634-9043-4400-BACB-462D27E4C70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A6083B2F-219C-47FA-BC75-D46ACA9375A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2CCA4B23-F591-4EB8-B6C3-C663BB67D1A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20D08DC7-F8B8-4B96-97F3-9069B7DD5F9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5F7725E3-8D96-452C-B521-1F551DFCF57D}"/>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textlink="">
      <xdr:nvSpPr>
        <xdr:cNvPr id="74" name="楕円 73">
          <a:extLst>
            <a:ext uri="{FF2B5EF4-FFF2-40B4-BE49-F238E27FC236}">
              <a16:creationId xmlns:a16="http://schemas.microsoft.com/office/drawing/2014/main" id="{041F2F6B-E425-4FD7-AFBC-5121C059865E}"/>
            </a:ext>
          </a:extLst>
        </xdr:cNvPr>
        <xdr:cNvSpPr/>
      </xdr:nvSpPr>
      <xdr:spPr>
        <a:xfrm>
          <a:off x="4131310" y="67217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textlink="">
      <xdr:nvSpPr>
        <xdr:cNvPr id="75" name="【図書館】&#10;有形固定資産減価償却率該当値テキスト">
          <a:extLst>
            <a:ext uri="{FF2B5EF4-FFF2-40B4-BE49-F238E27FC236}">
              <a16:creationId xmlns:a16="http://schemas.microsoft.com/office/drawing/2014/main" id="{E9E86366-BC3B-4E22-A07D-31DB0D74F804}"/>
            </a:ext>
          </a:extLst>
        </xdr:cNvPr>
        <xdr:cNvSpPr txBox="1"/>
      </xdr:nvSpPr>
      <xdr:spPr>
        <a:xfrm>
          <a:off x="4212590" y="670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textlink="">
      <xdr:nvSpPr>
        <xdr:cNvPr id="76" name="楕円 75">
          <a:extLst>
            <a:ext uri="{FF2B5EF4-FFF2-40B4-BE49-F238E27FC236}">
              <a16:creationId xmlns:a16="http://schemas.microsoft.com/office/drawing/2014/main" id="{C9343D24-B31A-4B5D-AD5A-2D0A60948FB0}"/>
            </a:ext>
          </a:extLst>
        </xdr:cNvPr>
        <xdr:cNvSpPr/>
      </xdr:nvSpPr>
      <xdr:spPr>
        <a:xfrm>
          <a:off x="3388360" y="66890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85997</xdr:rowOff>
    </xdr:to>
    <xdr:cxnSp macro="">
      <xdr:nvCxnSpPr>
        <xdr:cNvPr id="77" name="直線コネクタ 76">
          <a:extLst>
            <a:ext uri="{FF2B5EF4-FFF2-40B4-BE49-F238E27FC236}">
              <a16:creationId xmlns:a16="http://schemas.microsoft.com/office/drawing/2014/main" id="{B34A9107-83C0-4878-BA68-2BAB81E76C1B}"/>
            </a:ext>
          </a:extLst>
        </xdr:cNvPr>
        <xdr:cNvCxnSpPr/>
      </xdr:nvCxnSpPr>
      <xdr:spPr>
        <a:xfrm>
          <a:off x="3431540" y="6743700"/>
          <a:ext cx="74295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141333</xdr:rowOff>
    </xdr:from>
    <xdr:to>
      <xdr:col>15</xdr:col>
      <xdr:colOff>101600</xdr:colOff>
      <xdr:row>39</xdr:row>
      <xdr:rowOff>71483</xdr:rowOff>
    </xdr:to>
    <xdr:sp textlink="">
      <xdr:nvSpPr>
        <xdr:cNvPr id="78" name="楕円 77">
          <a:extLst>
            <a:ext uri="{FF2B5EF4-FFF2-40B4-BE49-F238E27FC236}">
              <a16:creationId xmlns:a16="http://schemas.microsoft.com/office/drawing/2014/main" id="{7481AD3D-C6EE-4EF5-B987-BE18B7EEC64D}"/>
            </a:ext>
          </a:extLst>
        </xdr:cNvPr>
        <xdr:cNvSpPr/>
      </xdr:nvSpPr>
      <xdr:spPr>
        <a:xfrm>
          <a:off x="2571750" y="665452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20683</xdr:rowOff>
    </xdr:from>
    <xdr:to>
      <xdr:col>19</xdr:col>
      <xdr:colOff>177800</xdr:colOff>
      <xdr:row>39</xdr:row>
      <xdr:rowOff>53340</xdr:rowOff>
    </xdr:to>
    <xdr:cxnSp macro="">
      <xdr:nvCxnSpPr>
        <xdr:cNvPr id="79" name="直線コネクタ 78">
          <a:extLst>
            <a:ext uri="{FF2B5EF4-FFF2-40B4-BE49-F238E27FC236}">
              <a16:creationId xmlns:a16="http://schemas.microsoft.com/office/drawing/2014/main" id="{3C5E610B-FD07-4C17-A3DF-14081F105B6A}"/>
            </a:ext>
          </a:extLst>
        </xdr:cNvPr>
        <xdr:cNvCxnSpPr/>
      </xdr:nvCxnSpPr>
      <xdr:spPr>
        <a:xfrm>
          <a:off x="2626360" y="6703423"/>
          <a:ext cx="80518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textlink="">
      <xdr:nvSpPr>
        <xdr:cNvPr id="80" name="楕円 79">
          <a:extLst>
            <a:ext uri="{FF2B5EF4-FFF2-40B4-BE49-F238E27FC236}">
              <a16:creationId xmlns:a16="http://schemas.microsoft.com/office/drawing/2014/main" id="{2B8D044F-2123-4E53-8FEC-A11161D5B9BE}"/>
            </a:ext>
          </a:extLst>
        </xdr:cNvPr>
        <xdr:cNvSpPr/>
      </xdr:nvSpPr>
      <xdr:spPr>
        <a:xfrm>
          <a:off x="1774190" y="671821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4C49FBB2-40C6-48CC-86DC-41C971B0AD3A}"/>
            </a:ext>
          </a:extLst>
        </xdr:cNvPr>
        <xdr:cNvCxnSpPr/>
      </xdr:nvCxnSpPr>
      <xdr:spPr>
        <a:xfrm flipV="1">
          <a:off x="1828800" y="6703423"/>
          <a:ext cx="79756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167459</xdr:rowOff>
    </xdr:from>
    <xdr:to>
      <xdr:col>6</xdr:col>
      <xdr:colOff>38100</xdr:colOff>
      <xdr:row>39</xdr:row>
      <xdr:rowOff>97609</xdr:rowOff>
    </xdr:to>
    <xdr:sp textlink="">
      <xdr:nvSpPr>
        <xdr:cNvPr id="82" name="楕円 81">
          <a:extLst>
            <a:ext uri="{FF2B5EF4-FFF2-40B4-BE49-F238E27FC236}">
              <a16:creationId xmlns:a16="http://schemas.microsoft.com/office/drawing/2014/main" id="{09B78D51-BC36-42FB-BF0D-335F0B6AE58A}"/>
            </a:ext>
          </a:extLst>
        </xdr:cNvPr>
        <xdr:cNvSpPr/>
      </xdr:nvSpPr>
      <xdr:spPr>
        <a:xfrm>
          <a:off x="988060" y="668636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46809</xdr:rowOff>
    </xdr:from>
    <xdr:to>
      <xdr:col>10</xdr:col>
      <xdr:colOff>114300</xdr:colOff>
      <xdr:row>39</xdr:row>
      <xdr:rowOff>84365</xdr:rowOff>
    </xdr:to>
    <xdr:cxnSp macro="">
      <xdr:nvCxnSpPr>
        <xdr:cNvPr id="83" name="直線コネクタ 82">
          <a:extLst>
            <a:ext uri="{FF2B5EF4-FFF2-40B4-BE49-F238E27FC236}">
              <a16:creationId xmlns:a16="http://schemas.microsoft.com/office/drawing/2014/main" id="{4D3ECD31-B6A2-4322-8F28-E7D8BF9E6CC8}"/>
            </a:ext>
          </a:extLst>
        </xdr:cNvPr>
        <xdr:cNvCxnSpPr/>
      </xdr:nvCxnSpPr>
      <xdr:spPr>
        <a:xfrm>
          <a:off x="1031240" y="6735264"/>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textlink="">
      <xdr:nvSpPr>
        <xdr:cNvPr id="84" name="n_1aveValue【図書館】&#10;有形固定資産減価償却率">
          <a:extLst>
            <a:ext uri="{FF2B5EF4-FFF2-40B4-BE49-F238E27FC236}">
              <a16:creationId xmlns:a16="http://schemas.microsoft.com/office/drawing/2014/main" id="{2C58CB16-279E-41F2-B817-2069F43A06C5}"/>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textlink="">
      <xdr:nvSpPr>
        <xdr:cNvPr id="85" name="n_2aveValue【図書館】&#10;有形固定資産減価償却率">
          <a:extLst>
            <a:ext uri="{FF2B5EF4-FFF2-40B4-BE49-F238E27FC236}">
              <a16:creationId xmlns:a16="http://schemas.microsoft.com/office/drawing/2014/main" id="{F36B0FAD-86CD-4CF9-AA70-1F8078BE9C2B}"/>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textlink="">
      <xdr:nvSpPr>
        <xdr:cNvPr id="86" name="n_3aveValue【図書館】&#10;有形固定資産減価償却率">
          <a:extLst>
            <a:ext uri="{FF2B5EF4-FFF2-40B4-BE49-F238E27FC236}">
              <a16:creationId xmlns:a16="http://schemas.microsoft.com/office/drawing/2014/main" id="{2878835D-CE76-4490-9DE3-5C6057EF2CE1}"/>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textlink="">
      <xdr:nvSpPr>
        <xdr:cNvPr id="87" name="n_4aveValue【図書館】&#10;有形固定資産減価償却率">
          <a:extLst>
            <a:ext uri="{FF2B5EF4-FFF2-40B4-BE49-F238E27FC236}">
              <a16:creationId xmlns:a16="http://schemas.microsoft.com/office/drawing/2014/main" id="{477AF648-E3C4-4257-BBDA-09FBC788C49F}"/>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textlink="">
      <xdr:nvSpPr>
        <xdr:cNvPr id="88" name="n_1mainValue【図書館】&#10;有形固定資産減価償却率">
          <a:extLst>
            <a:ext uri="{FF2B5EF4-FFF2-40B4-BE49-F238E27FC236}">
              <a16:creationId xmlns:a16="http://schemas.microsoft.com/office/drawing/2014/main" id="{AA30DBB8-537B-41B5-8D1D-8898E032F9B9}"/>
            </a:ext>
          </a:extLst>
        </xdr:cNvPr>
        <xdr:cNvSpPr txBox="1"/>
      </xdr:nvSpPr>
      <xdr:spPr>
        <a:xfrm>
          <a:off x="32391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62610</xdr:rowOff>
    </xdr:from>
    <xdr:ext cx="405111" cy="259045"/>
    <xdr:sp textlink="">
      <xdr:nvSpPr>
        <xdr:cNvPr id="89" name="n_2mainValue【図書館】&#10;有形固定資産減価償却率">
          <a:extLst>
            <a:ext uri="{FF2B5EF4-FFF2-40B4-BE49-F238E27FC236}">
              <a16:creationId xmlns:a16="http://schemas.microsoft.com/office/drawing/2014/main" id="{D220A6E3-F592-49A5-BA04-8D96AAC93A9E}"/>
            </a:ext>
          </a:extLst>
        </xdr:cNvPr>
        <xdr:cNvSpPr txBox="1"/>
      </xdr:nvSpPr>
      <xdr:spPr>
        <a:xfrm>
          <a:off x="243904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textlink="">
      <xdr:nvSpPr>
        <xdr:cNvPr id="90" name="n_3mainValue【図書館】&#10;有形固定資産減価償却率">
          <a:extLst>
            <a:ext uri="{FF2B5EF4-FFF2-40B4-BE49-F238E27FC236}">
              <a16:creationId xmlns:a16="http://schemas.microsoft.com/office/drawing/2014/main" id="{B4D2A742-B203-4EC1-8D27-FCEA4F9A3761}"/>
            </a:ext>
          </a:extLst>
        </xdr:cNvPr>
        <xdr:cNvSpPr txBox="1"/>
      </xdr:nvSpPr>
      <xdr:spPr>
        <a:xfrm>
          <a:off x="1641484" y="68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88736</xdr:rowOff>
    </xdr:from>
    <xdr:ext cx="405111" cy="259045"/>
    <xdr:sp textlink="">
      <xdr:nvSpPr>
        <xdr:cNvPr id="91" name="n_4mainValue【図書館】&#10;有形固定資産減価償却率">
          <a:extLst>
            <a:ext uri="{FF2B5EF4-FFF2-40B4-BE49-F238E27FC236}">
              <a16:creationId xmlns:a16="http://schemas.microsoft.com/office/drawing/2014/main" id="{0A6BE992-0F41-4AAA-9E3E-0729BFA9F304}"/>
            </a:ext>
          </a:extLst>
        </xdr:cNvPr>
        <xdr:cNvSpPr txBox="1"/>
      </xdr:nvSpPr>
      <xdr:spPr>
        <a:xfrm>
          <a:off x="855354" y="677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E7766BC4-A0B2-42AE-8CBB-A716F40EFB7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D6804AF3-7629-4204-B86B-87C968619CC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51B14322-3A83-453B-813A-3735BD6F90A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EFF2767F-AC8E-4514-B112-9C929BB6B8E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F84170BF-27FE-41DA-BD49-552BA422A89C}"/>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87A07293-5D14-42E9-AA1A-1A5EE106D8F8}"/>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3775C274-727C-47CC-BE12-16C0A527174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B796EDBC-90EB-482D-8115-D345E50252DC}"/>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5E55AD9E-4023-47E2-AC04-C61669D3566B}"/>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DD5CC8-14CA-4A79-8635-3C1534EB4C9A}"/>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BD4EA40-C6A9-48AD-B37A-21D9D6AFEE6B}"/>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C5DAB48E-B857-4DB5-9968-C9751AB306BA}"/>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1E7739F-3136-4A03-8513-9DCFE650EC64}"/>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6C88002E-EA78-492F-92A9-F34F4DFFBE09}"/>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5EAC3E1-C1C4-44EF-8C77-CF55E3E04337}"/>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81541F9A-3E3E-46CD-B623-69E3E745E98B}"/>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10A0E88-2F96-44B5-B06C-1D783A3CADA9}"/>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AC394B04-3648-45CB-9024-BDBBFF4A1436}"/>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32ECD89-6576-4438-8E46-473AC415DAC4}"/>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3E8FF60E-45FA-47EC-AFBA-2E5C86E638B2}"/>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C5E890E-E24E-4AB8-9590-37E51D8E05B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2C3446F6-C539-4C36-B69C-34E0288E4BE5}"/>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FAD81E07-31F9-4D55-BDB4-5F6A5D05ADC4}"/>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468B5EF8-988F-4798-AF56-86223951BCAE}"/>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textlink="">
      <xdr:nvSpPr>
        <xdr:cNvPr id="116" name="【図書館】&#10;一人当たり面積最小値テキスト">
          <a:extLst>
            <a:ext uri="{FF2B5EF4-FFF2-40B4-BE49-F238E27FC236}">
              <a16:creationId xmlns:a16="http://schemas.microsoft.com/office/drawing/2014/main" id="{0E8C27A2-741F-4256-A95F-3E641C3C44F7}"/>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F22BB121-2E7F-4822-886A-6D7967C79A55}"/>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textlink="">
      <xdr:nvSpPr>
        <xdr:cNvPr id="118" name="【図書館】&#10;一人当たり面積最大値テキスト">
          <a:extLst>
            <a:ext uri="{FF2B5EF4-FFF2-40B4-BE49-F238E27FC236}">
              <a16:creationId xmlns:a16="http://schemas.microsoft.com/office/drawing/2014/main" id="{495A079B-F475-4EEC-92C7-BD65E536469B}"/>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49BC83FE-DCBA-40AC-8E48-92D28723A907}"/>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textlink="">
      <xdr:nvSpPr>
        <xdr:cNvPr id="120" name="【図書館】&#10;一人当たり面積平均値テキスト">
          <a:extLst>
            <a:ext uri="{FF2B5EF4-FFF2-40B4-BE49-F238E27FC236}">
              <a16:creationId xmlns:a16="http://schemas.microsoft.com/office/drawing/2014/main" id="{45290FF3-6848-4594-93B5-B9D7C8184F4F}"/>
            </a:ext>
          </a:extLst>
        </xdr:cNvPr>
        <xdr:cNvSpPr txBox="1"/>
      </xdr:nvSpPr>
      <xdr:spPr>
        <a:xfrm>
          <a:off x="946785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textlink="">
      <xdr:nvSpPr>
        <xdr:cNvPr id="121" name="フローチャート: 判断 120">
          <a:extLst>
            <a:ext uri="{FF2B5EF4-FFF2-40B4-BE49-F238E27FC236}">
              <a16:creationId xmlns:a16="http://schemas.microsoft.com/office/drawing/2014/main" id="{A41EF679-EBDB-4308-99F0-9CD42FCB80DD}"/>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textlink="">
      <xdr:nvSpPr>
        <xdr:cNvPr id="122" name="フローチャート: 判断 121">
          <a:extLst>
            <a:ext uri="{FF2B5EF4-FFF2-40B4-BE49-F238E27FC236}">
              <a16:creationId xmlns:a16="http://schemas.microsoft.com/office/drawing/2014/main" id="{A06D1899-6D91-4189-A304-065D880D2750}"/>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3" name="フローチャート: 判断 122">
          <a:extLst>
            <a:ext uri="{FF2B5EF4-FFF2-40B4-BE49-F238E27FC236}">
              <a16:creationId xmlns:a16="http://schemas.microsoft.com/office/drawing/2014/main" id="{059770BA-6EF9-4636-832D-0F78017A6AD9}"/>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textlink="">
      <xdr:nvSpPr>
        <xdr:cNvPr id="124" name="フローチャート: 判断 123">
          <a:extLst>
            <a:ext uri="{FF2B5EF4-FFF2-40B4-BE49-F238E27FC236}">
              <a16:creationId xmlns:a16="http://schemas.microsoft.com/office/drawing/2014/main" id="{29DC822C-02E3-40E8-BFC2-5103017AA464}"/>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textlink="">
      <xdr:nvSpPr>
        <xdr:cNvPr id="125" name="フローチャート: 判断 124">
          <a:extLst>
            <a:ext uri="{FF2B5EF4-FFF2-40B4-BE49-F238E27FC236}">
              <a16:creationId xmlns:a16="http://schemas.microsoft.com/office/drawing/2014/main" id="{7720149E-C15F-41EE-8616-38FD329D3B99}"/>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D7AD88FE-BFB0-4965-8C98-72871935A76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31D9FD2C-B0CD-416C-9B7B-52AC9657EDA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B53C4ED2-4A18-43C9-8A14-C2BB5428BE6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3C6A0DB3-99C5-435E-9FA5-BFB258123521}"/>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D573B666-BE65-45F0-A4C0-EC6282F8082E}"/>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textlink="">
      <xdr:nvSpPr>
        <xdr:cNvPr id="131" name="楕円 130">
          <a:extLst>
            <a:ext uri="{FF2B5EF4-FFF2-40B4-BE49-F238E27FC236}">
              <a16:creationId xmlns:a16="http://schemas.microsoft.com/office/drawing/2014/main" id="{F7308071-E007-47AF-85D9-AA2859C3F9E8}"/>
            </a:ext>
          </a:extLst>
        </xdr:cNvPr>
        <xdr:cNvSpPr/>
      </xdr:nvSpPr>
      <xdr:spPr>
        <a:xfrm>
          <a:off x="9394190" y="67779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textlink="">
      <xdr:nvSpPr>
        <xdr:cNvPr id="132" name="【図書館】&#10;一人当たり面積該当値テキスト">
          <a:extLst>
            <a:ext uri="{FF2B5EF4-FFF2-40B4-BE49-F238E27FC236}">
              <a16:creationId xmlns:a16="http://schemas.microsoft.com/office/drawing/2014/main" id="{F5CD25A4-EC0A-4EFB-9BF3-41E9FB13BA19}"/>
            </a:ext>
          </a:extLst>
        </xdr:cNvPr>
        <xdr:cNvSpPr txBox="1"/>
      </xdr:nvSpPr>
      <xdr:spPr>
        <a:xfrm>
          <a:off x="946785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107950</xdr:rowOff>
    </xdr:from>
    <xdr:to>
      <xdr:col>50</xdr:col>
      <xdr:colOff>165100</xdr:colOff>
      <xdr:row>40</xdr:row>
      <xdr:rowOff>38100</xdr:rowOff>
    </xdr:to>
    <xdr:sp textlink="">
      <xdr:nvSpPr>
        <xdr:cNvPr id="133" name="楕円 132">
          <a:extLst>
            <a:ext uri="{FF2B5EF4-FFF2-40B4-BE49-F238E27FC236}">
              <a16:creationId xmlns:a16="http://schemas.microsoft.com/office/drawing/2014/main" id="{CF8C36E2-3726-4A81-9E68-A3ECD48466D9}"/>
            </a:ext>
          </a:extLst>
        </xdr:cNvPr>
        <xdr:cNvSpPr/>
      </xdr:nvSpPr>
      <xdr:spPr>
        <a:xfrm>
          <a:off x="8632190" y="67925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158750</xdr:rowOff>
    </xdr:to>
    <xdr:cxnSp macro="">
      <xdr:nvCxnSpPr>
        <xdr:cNvPr id="134" name="直線コネクタ 133">
          <a:extLst>
            <a:ext uri="{FF2B5EF4-FFF2-40B4-BE49-F238E27FC236}">
              <a16:creationId xmlns:a16="http://schemas.microsoft.com/office/drawing/2014/main" id="{25AD5898-9D1E-410E-B923-27A12B86A978}"/>
            </a:ext>
          </a:extLst>
        </xdr:cNvPr>
        <xdr:cNvCxnSpPr/>
      </xdr:nvCxnSpPr>
      <xdr:spPr>
        <a:xfrm flipV="1">
          <a:off x="8686800" y="6830695"/>
          <a:ext cx="7429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textlink="">
      <xdr:nvSpPr>
        <xdr:cNvPr id="135" name="楕円 134">
          <a:extLst>
            <a:ext uri="{FF2B5EF4-FFF2-40B4-BE49-F238E27FC236}">
              <a16:creationId xmlns:a16="http://schemas.microsoft.com/office/drawing/2014/main" id="{D569A41C-81DA-4F28-ACE0-C5718EAB7B3F}"/>
            </a:ext>
          </a:extLst>
        </xdr:cNvPr>
        <xdr:cNvSpPr/>
      </xdr:nvSpPr>
      <xdr:spPr>
        <a:xfrm>
          <a:off x="7846060" y="67925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39</xdr:row>
      <xdr:rowOff>158750</xdr:rowOff>
    </xdr:to>
    <xdr:cxnSp macro="">
      <xdr:nvCxnSpPr>
        <xdr:cNvPr id="136" name="直線コネクタ 135">
          <a:extLst>
            <a:ext uri="{FF2B5EF4-FFF2-40B4-BE49-F238E27FC236}">
              <a16:creationId xmlns:a16="http://schemas.microsoft.com/office/drawing/2014/main" id="{8923EC04-223B-485A-A748-FF17D800ABB4}"/>
            </a:ext>
          </a:extLst>
        </xdr:cNvPr>
        <xdr:cNvCxnSpPr/>
      </xdr:nvCxnSpPr>
      <xdr:spPr>
        <a:xfrm>
          <a:off x="7889240" y="68472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textlink="">
      <xdr:nvSpPr>
        <xdr:cNvPr id="137" name="楕円 136">
          <a:extLst>
            <a:ext uri="{FF2B5EF4-FFF2-40B4-BE49-F238E27FC236}">
              <a16:creationId xmlns:a16="http://schemas.microsoft.com/office/drawing/2014/main" id="{E04DBA20-EE07-458D-A62C-917679293AC6}"/>
            </a:ext>
          </a:extLst>
        </xdr:cNvPr>
        <xdr:cNvSpPr/>
      </xdr:nvSpPr>
      <xdr:spPr>
        <a:xfrm>
          <a:off x="7029450" y="6809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C2348EFE-0C8E-4C38-9C57-BF9FB3B112FB}"/>
            </a:ext>
          </a:extLst>
        </xdr:cNvPr>
        <xdr:cNvCxnSpPr/>
      </xdr:nvCxnSpPr>
      <xdr:spPr>
        <a:xfrm flipV="1">
          <a:off x="7084060" y="6847205"/>
          <a:ext cx="80518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textlink="">
      <xdr:nvSpPr>
        <xdr:cNvPr id="139" name="楕円 138">
          <a:extLst>
            <a:ext uri="{FF2B5EF4-FFF2-40B4-BE49-F238E27FC236}">
              <a16:creationId xmlns:a16="http://schemas.microsoft.com/office/drawing/2014/main" id="{383E7C25-6906-4557-BE66-879026C81660}"/>
            </a:ext>
          </a:extLst>
        </xdr:cNvPr>
        <xdr:cNvSpPr/>
      </xdr:nvSpPr>
      <xdr:spPr>
        <a:xfrm>
          <a:off x="6231890" y="6809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0</xdr:rowOff>
    </xdr:to>
    <xdr:cxnSp macro="">
      <xdr:nvCxnSpPr>
        <xdr:cNvPr id="140" name="直線コネクタ 139">
          <a:extLst>
            <a:ext uri="{FF2B5EF4-FFF2-40B4-BE49-F238E27FC236}">
              <a16:creationId xmlns:a16="http://schemas.microsoft.com/office/drawing/2014/main" id="{B0F75C8B-F4BE-4E21-8231-40A0AD363DDE}"/>
            </a:ext>
          </a:extLst>
        </xdr:cNvPr>
        <xdr:cNvCxnSpPr/>
      </xdr:nvCxnSpPr>
      <xdr:spPr>
        <a:xfrm>
          <a:off x="6286500" y="68580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textlink="">
      <xdr:nvSpPr>
        <xdr:cNvPr id="141" name="n_1aveValue【図書館】&#10;一人当たり面積">
          <a:extLst>
            <a:ext uri="{FF2B5EF4-FFF2-40B4-BE49-F238E27FC236}">
              <a16:creationId xmlns:a16="http://schemas.microsoft.com/office/drawing/2014/main" id="{45815D78-0733-4416-BDBB-43DF3FF38FC1}"/>
            </a:ext>
          </a:extLst>
        </xdr:cNvPr>
        <xdr:cNvSpPr txBox="1"/>
      </xdr:nvSpPr>
      <xdr:spPr>
        <a:xfrm>
          <a:off x="845446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2" name="n_2aveValue【図書館】&#10;一人当たり面積">
          <a:extLst>
            <a:ext uri="{FF2B5EF4-FFF2-40B4-BE49-F238E27FC236}">
              <a16:creationId xmlns:a16="http://schemas.microsoft.com/office/drawing/2014/main" id="{E298A98B-925B-4113-9D60-2CF48E8486EC}"/>
            </a:ext>
          </a:extLst>
        </xdr:cNvPr>
        <xdr:cNvSpPr txBox="1"/>
      </xdr:nvSpPr>
      <xdr:spPr>
        <a:xfrm>
          <a:off x="767341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textlink="">
      <xdr:nvSpPr>
        <xdr:cNvPr id="143" name="n_3aveValue【図書館】&#10;一人当たり面積">
          <a:extLst>
            <a:ext uri="{FF2B5EF4-FFF2-40B4-BE49-F238E27FC236}">
              <a16:creationId xmlns:a16="http://schemas.microsoft.com/office/drawing/2014/main" id="{E6B65066-FB5D-423D-83CF-73E8198AB7AC}"/>
            </a:ext>
          </a:extLst>
        </xdr:cNvPr>
        <xdr:cNvSpPr txBox="1"/>
      </xdr:nvSpPr>
      <xdr:spPr>
        <a:xfrm>
          <a:off x="686633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textlink="">
      <xdr:nvSpPr>
        <xdr:cNvPr id="144" name="n_4aveValue【図書館】&#10;一人当たり面積">
          <a:extLst>
            <a:ext uri="{FF2B5EF4-FFF2-40B4-BE49-F238E27FC236}">
              <a16:creationId xmlns:a16="http://schemas.microsoft.com/office/drawing/2014/main" id="{566B445B-9D33-44DD-8602-5654C337EE5C}"/>
            </a:ext>
          </a:extLst>
        </xdr:cNvPr>
        <xdr:cNvSpPr txBox="1"/>
      </xdr:nvSpPr>
      <xdr:spPr>
        <a:xfrm>
          <a:off x="6068772"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29227</xdr:rowOff>
    </xdr:from>
    <xdr:ext cx="469744" cy="259045"/>
    <xdr:sp textlink="">
      <xdr:nvSpPr>
        <xdr:cNvPr id="145" name="n_1mainValue【図書館】&#10;一人当たり面積">
          <a:extLst>
            <a:ext uri="{FF2B5EF4-FFF2-40B4-BE49-F238E27FC236}">
              <a16:creationId xmlns:a16="http://schemas.microsoft.com/office/drawing/2014/main" id="{10681AAF-D470-42FD-B96B-A046192C6CC7}"/>
            </a:ext>
          </a:extLst>
        </xdr:cNvPr>
        <xdr:cNvSpPr txBox="1"/>
      </xdr:nvSpPr>
      <xdr:spPr>
        <a:xfrm>
          <a:off x="8454467" y="68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textlink="">
      <xdr:nvSpPr>
        <xdr:cNvPr id="146" name="n_2mainValue【図書館】&#10;一人当たり面積">
          <a:extLst>
            <a:ext uri="{FF2B5EF4-FFF2-40B4-BE49-F238E27FC236}">
              <a16:creationId xmlns:a16="http://schemas.microsoft.com/office/drawing/2014/main" id="{5DA0A75E-1922-4301-AAC6-81AB103D1069}"/>
            </a:ext>
          </a:extLst>
        </xdr:cNvPr>
        <xdr:cNvSpPr txBox="1"/>
      </xdr:nvSpPr>
      <xdr:spPr>
        <a:xfrm>
          <a:off x="7673417" y="68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textlink="">
      <xdr:nvSpPr>
        <xdr:cNvPr id="147" name="n_3mainValue【図書館】&#10;一人当たり面積">
          <a:extLst>
            <a:ext uri="{FF2B5EF4-FFF2-40B4-BE49-F238E27FC236}">
              <a16:creationId xmlns:a16="http://schemas.microsoft.com/office/drawing/2014/main" id="{8FA78198-00B0-45DB-ADA8-33BF59CB04FC}"/>
            </a:ext>
          </a:extLst>
        </xdr:cNvPr>
        <xdr:cNvSpPr txBox="1"/>
      </xdr:nvSpPr>
      <xdr:spPr>
        <a:xfrm>
          <a:off x="6866332"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textlink="">
      <xdr:nvSpPr>
        <xdr:cNvPr id="148" name="n_4mainValue【図書館】&#10;一人当たり面積">
          <a:extLst>
            <a:ext uri="{FF2B5EF4-FFF2-40B4-BE49-F238E27FC236}">
              <a16:creationId xmlns:a16="http://schemas.microsoft.com/office/drawing/2014/main" id="{8D7BDE5F-DE31-423A-8FB9-48B4BB336C1D}"/>
            </a:ext>
          </a:extLst>
        </xdr:cNvPr>
        <xdr:cNvSpPr txBox="1"/>
      </xdr:nvSpPr>
      <xdr:spPr>
        <a:xfrm>
          <a:off x="6068772"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80F91C8E-00BB-4477-8FE3-E301F4DCFF4E}"/>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A8028A0F-E7FA-4C1D-86E9-34141C691AF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705F5FA7-30DA-4969-91EF-0F185892BE2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8B625729-8060-431B-9993-A748BCCB88F1}"/>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5A5C7DCB-4119-4DC6-B1B8-82020D8BD21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DEE16F28-71E7-439F-87F1-EECAF9443D9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25C6ED85-AB20-4BE0-93CB-89119DE9F1E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34890F14-777D-4902-ACFD-A073044CB7A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A896C344-3623-4F9D-8259-8C2CE5C70CD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5814AB5-6791-4428-B51D-10C415AC2AF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B9E50A67-ED7A-43D2-A2D6-8FDF6D9F316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3036AB70-54F5-426C-AF30-7D6CCF852A97}"/>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1" name="テキスト ボックス 160">
          <a:extLst>
            <a:ext uri="{FF2B5EF4-FFF2-40B4-BE49-F238E27FC236}">
              <a16:creationId xmlns:a16="http://schemas.microsoft.com/office/drawing/2014/main" id="{5751CB46-1F8D-434C-B281-89C9032FCC8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11F67C0-F57D-4538-B56A-DBD8A0B93E58}"/>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6D56015A-AC4F-450C-BE04-DED3B2931F00}"/>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892678C-332D-477C-AA5B-57FF39A33A64}"/>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B8DFEE28-8D2C-421D-BB00-360A4BB235CA}"/>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5B324C2-66F1-4592-8F24-B4E7360BD188}"/>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4FF38432-9AF4-4723-B2BE-B2A4338F550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63A4D51-A7BF-431C-8B8C-607650D6C51A}"/>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459A76B7-9B4A-4CE7-8335-99340B91046D}"/>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C929AF0-964C-4436-982D-8804B796DDB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1" name="テキスト ボックス 170">
          <a:extLst>
            <a:ext uri="{FF2B5EF4-FFF2-40B4-BE49-F238E27FC236}">
              <a16:creationId xmlns:a16="http://schemas.microsoft.com/office/drawing/2014/main" id="{2669B98C-C976-4821-BD81-A070DE534560}"/>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479B4BB2-C289-462D-97F4-821CCF4104B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BB776CF-7FD5-472E-8030-9B27C9E7D934}"/>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4" name="【体育館・プール】&#10;有形固定資産減価償却率最小値テキスト">
          <a:extLst>
            <a:ext uri="{FF2B5EF4-FFF2-40B4-BE49-F238E27FC236}">
              <a16:creationId xmlns:a16="http://schemas.microsoft.com/office/drawing/2014/main" id="{D7796F72-CD85-4C00-BD8F-2E9607947AA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ED71FB37-03AD-4248-9A43-CF415F0F35A0}"/>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54A735CD-0F6C-425A-9AE4-E4E318509D07}"/>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1F63CDBC-60BC-45B8-8DB3-C497C83D632B}"/>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A0F4002A-4C77-4446-81FF-4D0DFEFDBE4E}"/>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textlink="">
      <xdr:nvSpPr>
        <xdr:cNvPr id="179" name="フローチャート: 判断 178">
          <a:extLst>
            <a:ext uri="{FF2B5EF4-FFF2-40B4-BE49-F238E27FC236}">
              <a16:creationId xmlns:a16="http://schemas.microsoft.com/office/drawing/2014/main" id="{09CBF7B7-34F4-4416-BC52-92AEA45448E5}"/>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textlink="">
      <xdr:nvSpPr>
        <xdr:cNvPr id="180" name="フローチャート: 判断 179">
          <a:extLst>
            <a:ext uri="{FF2B5EF4-FFF2-40B4-BE49-F238E27FC236}">
              <a16:creationId xmlns:a16="http://schemas.microsoft.com/office/drawing/2014/main" id="{74A9D5EE-7E24-4ACB-9863-7D8803055AE5}"/>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textlink="">
      <xdr:nvSpPr>
        <xdr:cNvPr id="181" name="フローチャート: 判断 180">
          <a:extLst>
            <a:ext uri="{FF2B5EF4-FFF2-40B4-BE49-F238E27FC236}">
              <a16:creationId xmlns:a16="http://schemas.microsoft.com/office/drawing/2014/main" id="{C1C4C1B6-B6B2-4FA0-82D0-EE9B51A7A6CF}"/>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textlink="">
      <xdr:nvSpPr>
        <xdr:cNvPr id="182" name="フローチャート: 判断 181">
          <a:extLst>
            <a:ext uri="{FF2B5EF4-FFF2-40B4-BE49-F238E27FC236}">
              <a16:creationId xmlns:a16="http://schemas.microsoft.com/office/drawing/2014/main" id="{F27F2BE2-F983-431B-9255-8C015C0BC22D}"/>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3" name="フローチャート: 判断 182">
          <a:extLst>
            <a:ext uri="{FF2B5EF4-FFF2-40B4-BE49-F238E27FC236}">
              <a16:creationId xmlns:a16="http://schemas.microsoft.com/office/drawing/2014/main" id="{F6FD4236-75B6-411C-84A8-261FF42E47E8}"/>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97BD90A2-318B-45BD-A93F-FAF097ED6ABB}"/>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45BA864B-2740-4B29-8D5B-D1E66C1BBF0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D1BF264F-2526-4880-868E-CE8D34415A6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1EDDC790-3FDB-4A87-AC9D-49A495158C2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AEC554BD-4E75-4D8C-8DFC-672BAE69204F}"/>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73025</xdr:rowOff>
    </xdr:from>
    <xdr:to>
      <xdr:col>24</xdr:col>
      <xdr:colOff>114300</xdr:colOff>
      <xdr:row>63</xdr:row>
      <xdr:rowOff>3175</xdr:rowOff>
    </xdr:to>
    <xdr:sp textlink="">
      <xdr:nvSpPr>
        <xdr:cNvPr id="189" name="楕円 188">
          <a:extLst>
            <a:ext uri="{FF2B5EF4-FFF2-40B4-BE49-F238E27FC236}">
              <a16:creationId xmlns:a16="http://schemas.microsoft.com/office/drawing/2014/main" id="{603AA99F-8906-44A3-9DE8-4DE1D873EC47}"/>
            </a:ext>
          </a:extLst>
        </xdr:cNvPr>
        <xdr:cNvSpPr/>
      </xdr:nvSpPr>
      <xdr:spPr>
        <a:xfrm>
          <a:off x="4131310" y="10702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51452</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4D8CBF40-71D4-4BFF-9E9E-3B193359C0F7}"/>
            </a:ext>
          </a:extLst>
        </xdr:cNvPr>
        <xdr:cNvSpPr txBox="1"/>
      </xdr:nvSpPr>
      <xdr:spPr>
        <a:xfrm>
          <a:off x="4212590"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textlink="">
      <xdr:nvSpPr>
        <xdr:cNvPr id="191" name="楕円 190">
          <a:extLst>
            <a:ext uri="{FF2B5EF4-FFF2-40B4-BE49-F238E27FC236}">
              <a16:creationId xmlns:a16="http://schemas.microsoft.com/office/drawing/2014/main" id="{A78876C2-DE4D-454B-95ED-42A796F5D131}"/>
            </a:ext>
          </a:extLst>
        </xdr:cNvPr>
        <xdr:cNvSpPr/>
      </xdr:nvSpPr>
      <xdr:spPr>
        <a:xfrm>
          <a:off x="3388360" y="106591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123825</xdr:rowOff>
    </xdr:to>
    <xdr:cxnSp macro="">
      <xdr:nvCxnSpPr>
        <xdr:cNvPr id="192" name="直線コネクタ 191">
          <a:extLst>
            <a:ext uri="{FF2B5EF4-FFF2-40B4-BE49-F238E27FC236}">
              <a16:creationId xmlns:a16="http://schemas.microsoft.com/office/drawing/2014/main" id="{0F337E54-CFAC-4F68-9818-D0602065B43A}"/>
            </a:ext>
          </a:extLst>
        </xdr:cNvPr>
        <xdr:cNvCxnSpPr/>
      </xdr:nvCxnSpPr>
      <xdr:spPr>
        <a:xfrm>
          <a:off x="3431540" y="10713720"/>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textlink="">
      <xdr:nvSpPr>
        <xdr:cNvPr id="193" name="楕円 192">
          <a:extLst>
            <a:ext uri="{FF2B5EF4-FFF2-40B4-BE49-F238E27FC236}">
              <a16:creationId xmlns:a16="http://schemas.microsoft.com/office/drawing/2014/main" id="{62A305F2-FEF3-406B-983E-628FD1965980}"/>
            </a:ext>
          </a:extLst>
        </xdr:cNvPr>
        <xdr:cNvSpPr/>
      </xdr:nvSpPr>
      <xdr:spPr>
        <a:xfrm>
          <a:off x="2571750" y="1062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81915</xdr:rowOff>
    </xdr:to>
    <xdr:cxnSp macro="">
      <xdr:nvCxnSpPr>
        <xdr:cNvPr id="194" name="直線コネクタ 193">
          <a:extLst>
            <a:ext uri="{FF2B5EF4-FFF2-40B4-BE49-F238E27FC236}">
              <a16:creationId xmlns:a16="http://schemas.microsoft.com/office/drawing/2014/main" id="{1D7E594C-7A85-4526-AFF9-39D131D0B42A}"/>
            </a:ext>
          </a:extLst>
        </xdr:cNvPr>
        <xdr:cNvCxnSpPr/>
      </xdr:nvCxnSpPr>
      <xdr:spPr>
        <a:xfrm>
          <a:off x="2626360" y="1067371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153035</xdr:rowOff>
    </xdr:from>
    <xdr:to>
      <xdr:col>10</xdr:col>
      <xdr:colOff>165100</xdr:colOff>
      <xdr:row>62</xdr:row>
      <xdr:rowOff>83185</xdr:rowOff>
    </xdr:to>
    <xdr:sp textlink="">
      <xdr:nvSpPr>
        <xdr:cNvPr id="195" name="楕円 194">
          <a:extLst>
            <a:ext uri="{FF2B5EF4-FFF2-40B4-BE49-F238E27FC236}">
              <a16:creationId xmlns:a16="http://schemas.microsoft.com/office/drawing/2014/main" id="{6A0B32C4-9117-40E3-BDD5-EAC66B350E1B}"/>
            </a:ext>
          </a:extLst>
        </xdr:cNvPr>
        <xdr:cNvSpPr/>
      </xdr:nvSpPr>
      <xdr:spPr>
        <a:xfrm>
          <a:off x="1774190" y="106114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32385</xdr:rowOff>
    </xdr:from>
    <xdr:to>
      <xdr:col>15</xdr:col>
      <xdr:colOff>50800</xdr:colOff>
      <xdr:row>62</xdr:row>
      <xdr:rowOff>41910</xdr:rowOff>
    </xdr:to>
    <xdr:cxnSp macro="">
      <xdr:nvCxnSpPr>
        <xdr:cNvPr id="196" name="直線コネクタ 195">
          <a:extLst>
            <a:ext uri="{FF2B5EF4-FFF2-40B4-BE49-F238E27FC236}">
              <a16:creationId xmlns:a16="http://schemas.microsoft.com/office/drawing/2014/main" id="{11D2D8C1-007D-47F0-B4C2-06D412EA3F95}"/>
            </a:ext>
          </a:extLst>
        </xdr:cNvPr>
        <xdr:cNvCxnSpPr/>
      </xdr:nvCxnSpPr>
      <xdr:spPr>
        <a:xfrm>
          <a:off x="1828800" y="10660380"/>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116840</xdr:rowOff>
    </xdr:from>
    <xdr:to>
      <xdr:col>6</xdr:col>
      <xdr:colOff>38100</xdr:colOff>
      <xdr:row>62</xdr:row>
      <xdr:rowOff>46990</xdr:rowOff>
    </xdr:to>
    <xdr:sp textlink="">
      <xdr:nvSpPr>
        <xdr:cNvPr id="197" name="楕円 196">
          <a:extLst>
            <a:ext uri="{FF2B5EF4-FFF2-40B4-BE49-F238E27FC236}">
              <a16:creationId xmlns:a16="http://schemas.microsoft.com/office/drawing/2014/main" id="{8A3ABEE8-7779-434C-AFC5-4D4FF2690B5D}"/>
            </a:ext>
          </a:extLst>
        </xdr:cNvPr>
        <xdr:cNvSpPr/>
      </xdr:nvSpPr>
      <xdr:spPr>
        <a:xfrm>
          <a:off x="988060" y="105752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167640</xdr:rowOff>
    </xdr:from>
    <xdr:to>
      <xdr:col>10</xdr:col>
      <xdr:colOff>114300</xdr:colOff>
      <xdr:row>62</xdr:row>
      <xdr:rowOff>32385</xdr:rowOff>
    </xdr:to>
    <xdr:cxnSp macro="">
      <xdr:nvCxnSpPr>
        <xdr:cNvPr id="198" name="直線コネクタ 197">
          <a:extLst>
            <a:ext uri="{FF2B5EF4-FFF2-40B4-BE49-F238E27FC236}">
              <a16:creationId xmlns:a16="http://schemas.microsoft.com/office/drawing/2014/main" id="{5C4092D1-1D41-4E9E-9BB7-014AB8C3118B}"/>
            </a:ext>
          </a:extLst>
        </xdr:cNvPr>
        <xdr:cNvCxnSpPr/>
      </xdr:nvCxnSpPr>
      <xdr:spPr>
        <a:xfrm>
          <a:off x="1031240" y="1062990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textlink="">
      <xdr:nvSpPr>
        <xdr:cNvPr id="199" name="n_1aveValue【体育館・プール】&#10;有形固定資産減価償却率">
          <a:extLst>
            <a:ext uri="{FF2B5EF4-FFF2-40B4-BE49-F238E27FC236}">
              <a16:creationId xmlns:a16="http://schemas.microsoft.com/office/drawing/2014/main" id="{1AC95849-939C-4C7A-8DD0-B38126632C07}"/>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textlink="">
      <xdr:nvSpPr>
        <xdr:cNvPr id="200" name="n_2aveValue【体育館・プール】&#10;有形固定資産減価償却率">
          <a:extLst>
            <a:ext uri="{FF2B5EF4-FFF2-40B4-BE49-F238E27FC236}">
              <a16:creationId xmlns:a16="http://schemas.microsoft.com/office/drawing/2014/main" id="{BA216E20-29CB-4D5F-8638-1B46C16990CB}"/>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textlink="">
      <xdr:nvSpPr>
        <xdr:cNvPr id="201" name="n_3aveValue【体育館・プール】&#10;有形固定資産減価償却率">
          <a:extLst>
            <a:ext uri="{FF2B5EF4-FFF2-40B4-BE49-F238E27FC236}">
              <a16:creationId xmlns:a16="http://schemas.microsoft.com/office/drawing/2014/main" id="{CBBC1025-63F5-4E67-8D73-055ADFDD8B25}"/>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textlink="">
      <xdr:nvSpPr>
        <xdr:cNvPr id="202" name="n_4aveValue【体育館・プール】&#10;有形固定資産減価償却率">
          <a:extLst>
            <a:ext uri="{FF2B5EF4-FFF2-40B4-BE49-F238E27FC236}">
              <a16:creationId xmlns:a16="http://schemas.microsoft.com/office/drawing/2014/main" id="{F687A1A5-724C-4B36-A9DA-4D431FF88211}"/>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textlink="">
      <xdr:nvSpPr>
        <xdr:cNvPr id="203" name="n_1mainValue【体育館・プール】&#10;有形固定資産減価償却率">
          <a:extLst>
            <a:ext uri="{FF2B5EF4-FFF2-40B4-BE49-F238E27FC236}">
              <a16:creationId xmlns:a16="http://schemas.microsoft.com/office/drawing/2014/main" id="{18BD7F73-6993-439B-8211-49EC3D11F75A}"/>
            </a:ext>
          </a:extLst>
        </xdr:cNvPr>
        <xdr:cNvSpPr txBox="1"/>
      </xdr:nvSpPr>
      <xdr:spPr>
        <a:xfrm>
          <a:off x="32391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textlink="">
      <xdr:nvSpPr>
        <xdr:cNvPr id="204" name="n_2mainValue【体育館・プール】&#10;有形固定資産減価償却率">
          <a:extLst>
            <a:ext uri="{FF2B5EF4-FFF2-40B4-BE49-F238E27FC236}">
              <a16:creationId xmlns:a16="http://schemas.microsoft.com/office/drawing/2014/main" id="{CAF1B012-62A1-47BE-AE06-F693A271EA3F}"/>
            </a:ext>
          </a:extLst>
        </xdr:cNvPr>
        <xdr:cNvSpPr txBox="1"/>
      </xdr:nvSpPr>
      <xdr:spPr>
        <a:xfrm>
          <a:off x="24390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74312</xdr:rowOff>
    </xdr:from>
    <xdr:ext cx="405111" cy="259045"/>
    <xdr:sp textlink="">
      <xdr:nvSpPr>
        <xdr:cNvPr id="205" name="n_3mainValue【体育館・プール】&#10;有形固定資産減価償却率">
          <a:extLst>
            <a:ext uri="{FF2B5EF4-FFF2-40B4-BE49-F238E27FC236}">
              <a16:creationId xmlns:a16="http://schemas.microsoft.com/office/drawing/2014/main" id="{CE14B526-94A6-4210-B6A1-56D3D927CBDF}"/>
            </a:ext>
          </a:extLst>
        </xdr:cNvPr>
        <xdr:cNvSpPr txBox="1"/>
      </xdr:nvSpPr>
      <xdr:spPr>
        <a:xfrm>
          <a:off x="164148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38117</xdr:rowOff>
    </xdr:from>
    <xdr:ext cx="405111" cy="259045"/>
    <xdr:sp textlink="">
      <xdr:nvSpPr>
        <xdr:cNvPr id="206" name="n_4mainValue【体育館・プール】&#10;有形固定資産減価償却率">
          <a:extLst>
            <a:ext uri="{FF2B5EF4-FFF2-40B4-BE49-F238E27FC236}">
              <a16:creationId xmlns:a16="http://schemas.microsoft.com/office/drawing/2014/main" id="{FC3FEF8F-9E03-4D2A-BD75-3D5D0B36CA4F}"/>
            </a:ext>
          </a:extLst>
        </xdr:cNvPr>
        <xdr:cNvSpPr txBox="1"/>
      </xdr:nvSpPr>
      <xdr:spPr>
        <a:xfrm>
          <a:off x="85535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8FCF2E66-3239-4F0B-BBAA-B6B9146269F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49635A50-777F-4B98-8B1F-AF9AEA88043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49DD8F1D-371C-430C-A07A-C76FE4DFFD2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710E4A30-F8E5-4700-B2BB-47F256DAF47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A5CB5F56-C157-4804-A60A-815DEC75878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5A2E800B-9DCA-4190-80FD-278D34555CA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C3A764D8-A647-4E0B-ACED-89640CCF793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B5D3B6BA-D401-47DE-B849-ECEB98B3B10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9907D5B1-3793-4661-83C9-AE5EB67E234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7ED31A2-E823-43BC-B6C0-93E93BC08CB2}"/>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B832269-8435-4E17-9F2E-4555B705135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8" name="テキスト ボックス 217">
          <a:extLst>
            <a:ext uri="{FF2B5EF4-FFF2-40B4-BE49-F238E27FC236}">
              <a16:creationId xmlns:a16="http://schemas.microsoft.com/office/drawing/2014/main" id="{0F51F26E-AB00-4C48-B63A-0DD0186AE5D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95D8E1B-B324-40A9-A2BB-9F5372EFDF1D}"/>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0" name="テキスト ボックス 219">
          <a:extLst>
            <a:ext uri="{FF2B5EF4-FFF2-40B4-BE49-F238E27FC236}">
              <a16:creationId xmlns:a16="http://schemas.microsoft.com/office/drawing/2014/main" id="{91279909-FB4F-4982-9730-D6A6BB09209F}"/>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A0F61CA-B3BD-4107-9146-6DA9E376013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2" name="テキスト ボックス 221">
          <a:extLst>
            <a:ext uri="{FF2B5EF4-FFF2-40B4-BE49-F238E27FC236}">
              <a16:creationId xmlns:a16="http://schemas.microsoft.com/office/drawing/2014/main" id="{77F65148-67E0-4490-9193-A747EDDF85CF}"/>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6E08272-D113-4783-897E-B468688CDA67}"/>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4" name="テキスト ボックス 223">
          <a:extLst>
            <a:ext uri="{FF2B5EF4-FFF2-40B4-BE49-F238E27FC236}">
              <a16:creationId xmlns:a16="http://schemas.microsoft.com/office/drawing/2014/main" id="{41A2664C-902A-47C2-A453-4E23FD156708}"/>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7951E06-98F0-4BE4-A766-F09BB7973691}"/>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6" name="テキスト ボックス 225">
          <a:extLst>
            <a:ext uri="{FF2B5EF4-FFF2-40B4-BE49-F238E27FC236}">
              <a16:creationId xmlns:a16="http://schemas.microsoft.com/office/drawing/2014/main" id="{11CE8E04-8ED0-4029-9532-DB91C6307C6D}"/>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6158020-BA3B-4657-8542-4226953509B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EED8684F-16B3-4B6B-9B4B-85C57E83F2A4}"/>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FB9602D8-6EBB-402F-82F2-6A7276615F6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6B06FF94-4D16-4E71-A26D-148D0C1F04DF}"/>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textlink="">
      <xdr:nvSpPr>
        <xdr:cNvPr id="231" name="【体育館・プール】&#10;一人当たり面積最小値テキスト">
          <a:extLst>
            <a:ext uri="{FF2B5EF4-FFF2-40B4-BE49-F238E27FC236}">
              <a16:creationId xmlns:a16="http://schemas.microsoft.com/office/drawing/2014/main" id="{6ACFF79E-F57E-41DB-B6B6-017560DB7DAF}"/>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2B34AF0-700A-4B4C-BC4A-CB704EE166FB}"/>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textlink="">
      <xdr:nvSpPr>
        <xdr:cNvPr id="233" name="【体育館・プール】&#10;一人当たり面積最大値テキスト">
          <a:extLst>
            <a:ext uri="{FF2B5EF4-FFF2-40B4-BE49-F238E27FC236}">
              <a16:creationId xmlns:a16="http://schemas.microsoft.com/office/drawing/2014/main" id="{957B79C9-735C-46CB-A91A-D347F7D5C0FF}"/>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6704AFB-618D-4016-85FD-38B0A16C57E0}"/>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textlink="">
      <xdr:nvSpPr>
        <xdr:cNvPr id="235" name="【体育館・プール】&#10;一人当たり面積平均値テキスト">
          <a:extLst>
            <a:ext uri="{FF2B5EF4-FFF2-40B4-BE49-F238E27FC236}">
              <a16:creationId xmlns:a16="http://schemas.microsoft.com/office/drawing/2014/main" id="{C2DF84AC-4B40-4FC3-8A23-065986F8DCEA}"/>
            </a:ext>
          </a:extLst>
        </xdr:cNvPr>
        <xdr:cNvSpPr txBox="1"/>
      </xdr:nvSpPr>
      <xdr:spPr>
        <a:xfrm>
          <a:off x="9467850" y="10561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textlink="">
      <xdr:nvSpPr>
        <xdr:cNvPr id="236" name="フローチャート: 判断 235">
          <a:extLst>
            <a:ext uri="{FF2B5EF4-FFF2-40B4-BE49-F238E27FC236}">
              <a16:creationId xmlns:a16="http://schemas.microsoft.com/office/drawing/2014/main" id="{26AE2AB4-21CF-4CC7-96E2-5970BFCAD48A}"/>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textlink="">
      <xdr:nvSpPr>
        <xdr:cNvPr id="237" name="フローチャート: 判断 236">
          <a:extLst>
            <a:ext uri="{FF2B5EF4-FFF2-40B4-BE49-F238E27FC236}">
              <a16:creationId xmlns:a16="http://schemas.microsoft.com/office/drawing/2014/main" id="{3674CD8E-F681-406B-B41A-C96573E9A002}"/>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textlink="">
      <xdr:nvSpPr>
        <xdr:cNvPr id="238" name="フローチャート: 判断 237">
          <a:extLst>
            <a:ext uri="{FF2B5EF4-FFF2-40B4-BE49-F238E27FC236}">
              <a16:creationId xmlns:a16="http://schemas.microsoft.com/office/drawing/2014/main" id="{9071CF08-EB65-4526-A231-8EA0131D3EF1}"/>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textlink="">
      <xdr:nvSpPr>
        <xdr:cNvPr id="239" name="フローチャート: 判断 238">
          <a:extLst>
            <a:ext uri="{FF2B5EF4-FFF2-40B4-BE49-F238E27FC236}">
              <a16:creationId xmlns:a16="http://schemas.microsoft.com/office/drawing/2014/main" id="{FFB3155B-0AED-4885-94AF-3D65DAFC0F14}"/>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textlink="">
      <xdr:nvSpPr>
        <xdr:cNvPr id="240" name="フローチャート: 判断 239">
          <a:extLst>
            <a:ext uri="{FF2B5EF4-FFF2-40B4-BE49-F238E27FC236}">
              <a16:creationId xmlns:a16="http://schemas.microsoft.com/office/drawing/2014/main" id="{2848892E-9EC1-4582-835D-03D0BD1EBF75}"/>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4EAFBB15-8ACC-4233-9A08-37539522CCB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5D7C5DC4-0500-4B25-B19C-76D035CF53F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D22EB527-05B8-4F74-8508-5902627920E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9D40ED07-E5C8-4F60-B538-D5BAD482CCE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018136B8-087E-41F0-9595-9CD5E167E1D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31115</xdr:rowOff>
    </xdr:from>
    <xdr:to>
      <xdr:col>55</xdr:col>
      <xdr:colOff>50800</xdr:colOff>
      <xdr:row>63</xdr:row>
      <xdr:rowOff>132715</xdr:rowOff>
    </xdr:to>
    <xdr:sp textlink="">
      <xdr:nvSpPr>
        <xdr:cNvPr id="246" name="楕円 245">
          <a:extLst>
            <a:ext uri="{FF2B5EF4-FFF2-40B4-BE49-F238E27FC236}">
              <a16:creationId xmlns:a16="http://schemas.microsoft.com/office/drawing/2014/main" id="{DC80B39C-522D-485D-86AE-5089A5CB0D2D}"/>
            </a:ext>
          </a:extLst>
        </xdr:cNvPr>
        <xdr:cNvSpPr/>
      </xdr:nvSpPr>
      <xdr:spPr>
        <a:xfrm>
          <a:off x="9394190" y="1083056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117492</xdr:rowOff>
    </xdr:from>
    <xdr:ext cx="469744" cy="259045"/>
    <xdr:sp textlink="">
      <xdr:nvSpPr>
        <xdr:cNvPr id="247" name="【体育館・プール】&#10;一人当たり面積該当値テキスト">
          <a:extLst>
            <a:ext uri="{FF2B5EF4-FFF2-40B4-BE49-F238E27FC236}">
              <a16:creationId xmlns:a16="http://schemas.microsoft.com/office/drawing/2014/main" id="{4A463283-8A73-429E-AC95-44952E1D8C69}"/>
            </a:ext>
          </a:extLst>
        </xdr:cNvPr>
        <xdr:cNvSpPr txBox="1"/>
      </xdr:nvSpPr>
      <xdr:spPr>
        <a:xfrm>
          <a:off x="9467850" y="1074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31115</xdr:rowOff>
    </xdr:from>
    <xdr:to>
      <xdr:col>50</xdr:col>
      <xdr:colOff>165100</xdr:colOff>
      <xdr:row>63</xdr:row>
      <xdr:rowOff>132715</xdr:rowOff>
    </xdr:to>
    <xdr:sp textlink="">
      <xdr:nvSpPr>
        <xdr:cNvPr id="248" name="楕円 247">
          <a:extLst>
            <a:ext uri="{FF2B5EF4-FFF2-40B4-BE49-F238E27FC236}">
              <a16:creationId xmlns:a16="http://schemas.microsoft.com/office/drawing/2014/main" id="{F99BF959-75EB-4225-9EEC-7F27C3CFFB67}"/>
            </a:ext>
          </a:extLst>
        </xdr:cNvPr>
        <xdr:cNvSpPr/>
      </xdr:nvSpPr>
      <xdr:spPr>
        <a:xfrm>
          <a:off x="8632190" y="1083056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81915</xdr:rowOff>
    </xdr:from>
    <xdr:to>
      <xdr:col>55</xdr:col>
      <xdr:colOff>0</xdr:colOff>
      <xdr:row>63</xdr:row>
      <xdr:rowOff>81915</xdr:rowOff>
    </xdr:to>
    <xdr:cxnSp macro="">
      <xdr:nvCxnSpPr>
        <xdr:cNvPr id="249" name="直線コネクタ 248">
          <a:extLst>
            <a:ext uri="{FF2B5EF4-FFF2-40B4-BE49-F238E27FC236}">
              <a16:creationId xmlns:a16="http://schemas.microsoft.com/office/drawing/2014/main" id="{F185A73A-87FE-44EC-8BC0-A91A02BE8621}"/>
            </a:ext>
          </a:extLst>
        </xdr:cNvPr>
        <xdr:cNvCxnSpPr/>
      </xdr:nvCxnSpPr>
      <xdr:spPr>
        <a:xfrm>
          <a:off x="8686800" y="108851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33020</xdr:rowOff>
    </xdr:from>
    <xdr:to>
      <xdr:col>46</xdr:col>
      <xdr:colOff>38100</xdr:colOff>
      <xdr:row>63</xdr:row>
      <xdr:rowOff>134620</xdr:rowOff>
    </xdr:to>
    <xdr:sp textlink="">
      <xdr:nvSpPr>
        <xdr:cNvPr id="250" name="楕円 249">
          <a:extLst>
            <a:ext uri="{FF2B5EF4-FFF2-40B4-BE49-F238E27FC236}">
              <a16:creationId xmlns:a16="http://schemas.microsoft.com/office/drawing/2014/main" id="{4C3334EB-8DD2-4B53-92C1-97D659326B42}"/>
            </a:ext>
          </a:extLst>
        </xdr:cNvPr>
        <xdr:cNvSpPr/>
      </xdr:nvSpPr>
      <xdr:spPr>
        <a:xfrm>
          <a:off x="7846060" y="108324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81915</xdr:rowOff>
    </xdr:from>
    <xdr:to>
      <xdr:col>50</xdr:col>
      <xdr:colOff>114300</xdr:colOff>
      <xdr:row>63</xdr:row>
      <xdr:rowOff>83820</xdr:rowOff>
    </xdr:to>
    <xdr:cxnSp macro="">
      <xdr:nvCxnSpPr>
        <xdr:cNvPr id="251" name="直線コネクタ 250">
          <a:extLst>
            <a:ext uri="{FF2B5EF4-FFF2-40B4-BE49-F238E27FC236}">
              <a16:creationId xmlns:a16="http://schemas.microsoft.com/office/drawing/2014/main" id="{37939620-D4EC-40C3-A4F9-58B2480F21B4}"/>
            </a:ext>
          </a:extLst>
        </xdr:cNvPr>
        <xdr:cNvCxnSpPr/>
      </xdr:nvCxnSpPr>
      <xdr:spPr>
        <a:xfrm flipV="1">
          <a:off x="7889240" y="1088517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34925</xdr:rowOff>
    </xdr:from>
    <xdr:to>
      <xdr:col>41</xdr:col>
      <xdr:colOff>101600</xdr:colOff>
      <xdr:row>63</xdr:row>
      <xdr:rowOff>136525</xdr:rowOff>
    </xdr:to>
    <xdr:sp textlink="">
      <xdr:nvSpPr>
        <xdr:cNvPr id="252" name="楕円 251">
          <a:extLst>
            <a:ext uri="{FF2B5EF4-FFF2-40B4-BE49-F238E27FC236}">
              <a16:creationId xmlns:a16="http://schemas.microsoft.com/office/drawing/2014/main" id="{BD385563-4FF1-41B7-B4E6-76403E9C8264}"/>
            </a:ext>
          </a:extLst>
        </xdr:cNvPr>
        <xdr:cNvSpPr/>
      </xdr:nvSpPr>
      <xdr:spPr>
        <a:xfrm>
          <a:off x="7029450" y="108362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83820</xdr:rowOff>
    </xdr:from>
    <xdr:to>
      <xdr:col>45</xdr:col>
      <xdr:colOff>177800</xdr:colOff>
      <xdr:row>63</xdr:row>
      <xdr:rowOff>85725</xdr:rowOff>
    </xdr:to>
    <xdr:cxnSp macro="">
      <xdr:nvCxnSpPr>
        <xdr:cNvPr id="253" name="直線コネクタ 252">
          <a:extLst>
            <a:ext uri="{FF2B5EF4-FFF2-40B4-BE49-F238E27FC236}">
              <a16:creationId xmlns:a16="http://schemas.microsoft.com/office/drawing/2014/main" id="{920EB5CF-E3D9-45F3-8E35-12EC7D48CA34}"/>
            </a:ext>
          </a:extLst>
        </xdr:cNvPr>
        <xdr:cNvCxnSpPr/>
      </xdr:nvCxnSpPr>
      <xdr:spPr>
        <a:xfrm flipV="1">
          <a:off x="7084060" y="1088707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textlink="">
      <xdr:nvSpPr>
        <xdr:cNvPr id="254" name="楕円 253">
          <a:extLst>
            <a:ext uri="{FF2B5EF4-FFF2-40B4-BE49-F238E27FC236}">
              <a16:creationId xmlns:a16="http://schemas.microsoft.com/office/drawing/2014/main" id="{FE030332-BD8E-44C0-A6AA-26902A8A3E3D}"/>
            </a:ext>
          </a:extLst>
        </xdr:cNvPr>
        <xdr:cNvSpPr/>
      </xdr:nvSpPr>
      <xdr:spPr>
        <a:xfrm>
          <a:off x="6231890" y="107562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85725</xdr:rowOff>
    </xdr:to>
    <xdr:cxnSp macro="">
      <xdr:nvCxnSpPr>
        <xdr:cNvPr id="255" name="直線コネクタ 254">
          <a:extLst>
            <a:ext uri="{FF2B5EF4-FFF2-40B4-BE49-F238E27FC236}">
              <a16:creationId xmlns:a16="http://schemas.microsoft.com/office/drawing/2014/main" id="{776E4D44-50FD-4767-BD02-D98E4D6B556E}"/>
            </a:ext>
          </a:extLst>
        </xdr:cNvPr>
        <xdr:cNvCxnSpPr/>
      </xdr:nvCxnSpPr>
      <xdr:spPr>
        <a:xfrm>
          <a:off x="6286500" y="10807065"/>
          <a:ext cx="7975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textlink="">
      <xdr:nvSpPr>
        <xdr:cNvPr id="256" name="n_1aveValue【体育館・プール】&#10;一人当たり面積">
          <a:extLst>
            <a:ext uri="{FF2B5EF4-FFF2-40B4-BE49-F238E27FC236}">
              <a16:creationId xmlns:a16="http://schemas.microsoft.com/office/drawing/2014/main" id="{C5104A6F-8CB3-4FF9-A69A-D46E53FFD3A1}"/>
            </a:ext>
          </a:extLst>
        </xdr:cNvPr>
        <xdr:cNvSpPr txBox="1"/>
      </xdr:nvSpPr>
      <xdr:spPr>
        <a:xfrm>
          <a:off x="845446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textlink="">
      <xdr:nvSpPr>
        <xdr:cNvPr id="257" name="n_2aveValue【体育館・プール】&#10;一人当たり面積">
          <a:extLst>
            <a:ext uri="{FF2B5EF4-FFF2-40B4-BE49-F238E27FC236}">
              <a16:creationId xmlns:a16="http://schemas.microsoft.com/office/drawing/2014/main" id="{6A6C455C-E425-4272-901D-1E075E7791AF}"/>
            </a:ext>
          </a:extLst>
        </xdr:cNvPr>
        <xdr:cNvSpPr txBox="1"/>
      </xdr:nvSpPr>
      <xdr:spPr>
        <a:xfrm>
          <a:off x="767341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textlink="">
      <xdr:nvSpPr>
        <xdr:cNvPr id="258" name="n_3aveValue【体育館・プール】&#10;一人当たり面積">
          <a:extLst>
            <a:ext uri="{FF2B5EF4-FFF2-40B4-BE49-F238E27FC236}">
              <a16:creationId xmlns:a16="http://schemas.microsoft.com/office/drawing/2014/main" id="{DC820908-1181-47AD-AB6C-AA75ACABE37B}"/>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textlink="">
      <xdr:nvSpPr>
        <xdr:cNvPr id="259" name="n_4aveValue【体育館・プール】&#10;一人当たり面積">
          <a:extLst>
            <a:ext uri="{FF2B5EF4-FFF2-40B4-BE49-F238E27FC236}">
              <a16:creationId xmlns:a16="http://schemas.microsoft.com/office/drawing/2014/main" id="{4895C544-063A-44DF-A657-B9067B0DEA13}"/>
            </a:ext>
          </a:extLst>
        </xdr:cNvPr>
        <xdr:cNvSpPr txBox="1"/>
      </xdr:nvSpPr>
      <xdr:spPr>
        <a:xfrm>
          <a:off x="606877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123842</xdr:rowOff>
    </xdr:from>
    <xdr:ext cx="469744" cy="259045"/>
    <xdr:sp textlink="">
      <xdr:nvSpPr>
        <xdr:cNvPr id="260" name="n_1mainValue【体育館・プール】&#10;一人当たり面積">
          <a:extLst>
            <a:ext uri="{FF2B5EF4-FFF2-40B4-BE49-F238E27FC236}">
              <a16:creationId xmlns:a16="http://schemas.microsoft.com/office/drawing/2014/main" id="{0ACB0BE7-AA46-4BAC-9EDB-68FD9B34DB5D}"/>
            </a:ext>
          </a:extLst>
        </xdr:cNvPr>
        <xdr:cNvSpPr txBox="1"/>
      </xdr:nvSpPr>
      <xdr:spPr>
        <a:xfrm>
          <a:off x="845446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125747</xdr:rowOff>
    </xdr:from>
    <xdr:ext cx="469744" cy="259045"/>
    <xdr:sp textlink="">
      <xdr:nvSpPr>
        <xdr:cNvPr id="261" name="n_2mainValue【体育館・プール】&#10;一人当たり面積">
          <a:extLst>
            <a:ext uri="{FF2B5EF4-FFF2-40B4-BE49-F238E27FC236}">
              <a16:creationId xmlns:a16="http://schemas.microsoft.com/office/drawing/2014/main" id="{EB2FF2DF-7923-42DB-A03F-EFED251B8048}"/>
            </a:ext>
          </a:extLst>
        </xdr:cNvPr>
        <xdr:cNvSpPr txBox="1"/>
      </xdr:nvSpPr>
      <xdr:spPr>
        <a:xfrm>
          <a:off x="767341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127652</xdr:rowOff>
    </xdr:from>
    <xdr:ext cx="469744" cy="259045"/>
    <xdr:sp textlink="">
      <xdr:nvSpPr>
        <xdr:cNvPr id="262" name="n_3mainValue【体育館・プール】&#10;一人当たり面積">
          <a:extLst>
            <a:ext uri="{FF2B5EF4-FFF2-40B4-BE49-F238E27FC236}">
              <a16:creationId xmlns:a16="http://schemas.microsoft.com/office/drawing/2014/main" id="{2A6F34CF-CA95-4FC2-9AFF-294F44D0A793}"/>
            </a:ext>
          </a:extLst>
        </xdr:cNvPr>
        <xdr:cNvSpPr txBox="1"/>
      </xdr:nvSpPr>
      <xdr:spPr>
        <a:xfrm>
          <a:off x="6866332"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textlink="">
      <xdr:nvSpPr>
        <xdr:cNvPr id="263" name="n_4mainValue【体育館・プール】&#10;一人当たり面積">
          <a:extLst>
            <a:ext uri="{FF2B5EF4-FFF2-40B4-BE49-F238E27FC236}">
              <a16:creationId xmlns:a16="http://schemas.microsoft.com/office/drawing/2014/main" id="{F40A962C-E62F-489D-BE63-8D7EFBC51DF4}"/>
            </a:ext>
          </a:extLst>
        </xdr:cNvPr>
        <xdr:cNvSpPr txBox="1"/>
      </xdr:nvSpPr>
      <xdr:spPr>
        <a:xfrm>
          <a:off x="6068772"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2446967D-121C-4A10-A223-7A8EFEA4FC8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057282D2-40F5-4686-9B6B-21356D7223A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53A0125F-475C-41C4-AC7E-1C4C6355100B}"/>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770DCA68-C8DE-4E37-8988-F453162E125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15E2192D-7143-49F1-AEBB-CA1B82582D5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753EC267-246A-4BC4-B93C-C04CA20D667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F4139CA7-15DD-46BA-9354-1C83D885D6C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76FCB3C6-6CC8-44F5-A7AF-B023305B58C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7D4F7499-A553-46C7-9753-917FC450469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0EA1652-6485-4773-ABAE-D920CDF948C1}"/>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C258DE8D-18D3-4A18-9518-1DB9585F39E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CE0C413-56E0-4A2F-8D3E-D239CE59B8B3}"/>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AECD438D-AE1A-4B92-948B-6580CF336F13}"/>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F5C3A01-299E-477E-8274-61901E640BC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1A74CA87-2F3B-435E-AB05-4A79231DEC60}"/>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C3CE6E0-F259-4028-83E8-052D5A0A112C}"/>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F247DB40-A010-4951-9329-1B1A918F719F}"/>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C2024A3-91A1-4BA5-AC6D-AADB8D12654E}"/>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E9F97C97-7CC1-4F60-918D-99C20660A907}"/>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31AD890-6065-40CD-B3E1-17A1FBF55250}"/>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textlink="">
      <xdr:nvSpPr>
        <xdr:cNvPr id="284" name="テキスト ボックス 283">
          <a:extLst>
            <a:ext uri="{FF2B5EF4-FFF2-40B4-BE49-F238E27FC236}">
              <a16:creationId xmlns:a16="http://schemas.microsoft.com/office/drawing/2014/main" id="{6ABB281E-E753-425F-B394-8055D3D006F2}"/>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05C8E9E-2566-42F6-838B-7DD4A78B706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textlink="">
      <xdr:nvSpPr>
        <xdr:cNvPr id="286" name="【福祉施設】&#10;有形固定資産減価償却率グラフ枠">
          <a:extLst>
            <a:ext uri="{FF2B5EF4-FFF2-40B4-BE49-F238E27FC236}">
              <a16:creationId xmlns:a16="http://schemas.microsoft.com/office/drawing/2014/main" id="{4F003889-4C98-47B6-8F0E-2352585B0EA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B6A6371A-35D6-4174-A8F4-7B7BAD5B4BCC}"/>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textlink="">
      <xdr:nvSpPr>
        <xdr:cNvPr id="288" name="【福祉施設】&#10;有形固定資産減価償却率最小値テキスト">
          <a:extLst>
            <a:ext uri="{FF2B5EF4-FFF2-40B4-BE49-F238E27FC236}">
              <a16:creationId xmlns:a16="http://schemas.microsoft.com/office/drawing/2014/main" id="{3C33FFD4-AF7B-436E-954E-47454EC9695F}"/>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9DB894C-62C8-4C30-BEF3-03C08AB6CA60}"/>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textlink="">
      <xdr:nvSpPr>
        <xdr:cNvPr id="290" name="【福祉施設】&#10;有形固定資産減価償却率最大値テキスト">
          <a:extLst>
            <a:ext uri="{FF2B5EF4-FFF2-40B4-BE49-F238E27FC236}">
              <a16:creationId xmlns:a16="http://schemas.microsoft.com/office/drawing/2014/main" id="{4C7C0360-91CE-4328-9BB7-A85C828DEA8B}"/>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36717299-06CF-4AE2-98B9-97EC2FD8AB71}"/>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textlink="">
      <xdr:nvSpPr>
        <xdr:cNvPr id="292" name="【福祉施設】&#10;有形固定資産減価償却率平均値テキスト">
          <a:extLst>
            <a:ext uri="{FF2B5EF4-FFF2-40B4-BE49-F238E27FC236}">
              <a16:creationId xmlns:a16="http://schemas.microsoft.com/office/drawing/2014/main" id="{09B1897E-EF7B-42EC-B0C5-3EE4409EA961}"/>
            </a:ext>
          </a:extLst>
        </xdr:cNvPr>
        <xdr:cNvSpPr txBox="1"/>
      </xdr:nvSpPr>
      <xdr:spPr>
        <a:xfrm>
          <a:off x="4212590" y="1394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textlink="">
      <xdr:nvSpPr>
        <xdr:cNvPr id="293" name="フローチャート: 判断 292">
          <a:extLst>
            <a:ext uri="{FF2B5EF4-FFF2-40B4-BE49-F238E27FC236}">
              <a16:creationId xmlns:a16="http://schemas.microsoft.com/office/drawing/2014/main" id="{42176DC9-3FA8-49EE-A8BA-35ECB36D4C01}"/>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textlink="">
      <xdr:nvSpPr>
        <xdr:cNvPr id="294" name="フローチャート: 判断 293">
          <a:extLst>
            <a:ext uri="{FF2B5EF4-FFF2-40B4-BE49-F238E27FC236}">
              <a16:creationId xmlns:a16="http://schemas.microsoft.com/office/drawing/2014/main" id="{596626D4-F80E-48F5-B865-59A38CB0B7DC}"/>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textlink="">
      <xdr:nvSpPr>
        <xdr:cNvPr id="295" name="フローチャート: 判断 294">
          <a:extLst>
            <a:ext uri="{FF2B5EF4-FFF2-40B4-BE49-F238E27FC236}">
              <a16:creationId xmlns:a16="http://schemas.microsoft.com/office/drawing/2014/main" id="{E7A2B76E-18BD-4479-8A0D-8AF7C9108345}"/>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textlink="">
      <xdr:nvSpPr>
        <xdr:cNvPr id="296" name="フローチャート: 判断 295">
          <a:extLst>
            <a:ext uri="{FF2B5EF4-FFF2-40B4-BE49-F238E27FC236}">
              <a16:creationId xmlns:a16="http://schemas.microsoft.com/office/drawing/2014/main" id="{0BD8015E-3D2F-4896-85D0-1657FAFCF365}"/>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textlink="">
      <xdr:nvSpPr>
        <xdr:cNvPr id="297" name="フローチャート: 判断 296">
          <a:extLst>
            <a:ext uri="{FF2B5EF4-FFF2-40B4-BE49-F238E27FC236}">
              <a16:creationId xmlns:a16="http://schemas.microsoft.com/office/drawing/2014/main" id="{8C7A6189-6E5B-424F-A408-E435A8482841}"/>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A9D80A5E-5A76-42E0-BA16-E942183E78F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927185D4-88E8-48E2-99E4-2DACAFA02C5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C8C1DAC1-CC99-4D2C-9341-9E587930E41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F09FF71C-D412-4ED9-AE27-E46A52FE15B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919215E3-9C7E-4B89-9C55-3377A4A6BD9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textlink="">
      <xdr:nvSpPr>
        <xdr:cNvPr id="303" name="楕円 302">
          <a:extLst>
            <a:ext uri="{FF2B5EF4-FFF2-40B4-BE49-F238E27FC236}">
              <a16:creationId xmlns:a16="http://schemas.microsoft.com/office/drawing/2014/main" id="{B34C873F-D4AE-4BAF-9324-92C76188101B}"/>
            </a:ext>
          </a:extLst>
        </xdr:cNvPr>
        <xdr:cNvSpPr/>
      </xdr:nvSpPr>
      <xdr:spPr>
        <a:xfrm>
          <a:off x="4131310" y="145542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textlink="">
      <xdr:nvSpPr>
        <xdr:cNvPr id="304" name="【福祉施設】&#10;有形固定資産減価償却率該当値テキスト">
          <a:extLst>
            <a:ext uri="{FF2B5EF4-FFF2-40B4-BE49-F238E27FC236}">
              <a16:creationId xmlns:a16="http://schemas.microsoft.com/office/drawing/2014/main" id="{E558C3D3-5CE7-4BD6-AB19-106CD4157F82}"/>
            </a:ext>
          </a:extLst>
        </xdr:cNvPr>
        <xdr:cNvSpPr txBox="1"/>
      </xdr:nvSpPr>
      <xdr:spPr>
        <a:xfrm>
          <a:off x="4212590"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textlink="">
      <xdr:nvSpPr>
        <xdr:cNvPr id="305" name="楕円 304">
          <a:extLst>
            <a:ext uri="{FF2B5EF4-FFF2-40B4-BE49-F238E27FC236}">
              <a16:creationId xmlns:a16="http://schemas.microsoft.com/office/drawing/2014/main" id="{5F72F83C-9153-46FD-87DD-81BC5C7A2F2F}"/>
            </a:ext>
          </a:extLst>
        </xdr:cNvPr>
        <xdr:cNvSpPr/>
      </xdr:nvSpPr>
      <xdr:spPr>
        <a:xfrm>
          <a:off x="3388360" y="145542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306" name="直線コネクタ 305">
          <a:extLst>
            <a:ext uri="{FF2B5EF4-FFF2-40B4-BE49-F238E27FC236}">
              <a16:creationId xmlns:a16="http://schemas.microsoft.com/office/drawing/2014/main" id="{73BE3F94-AC96-4934-A8E5-27E2DF9AECC2}"/>
            </a:ext>
          </a:extLst>
        </xdr:cNvPr>
        <xdr:cNvCxnSpPr/>
      </xdr:nvCxnSpPr>
      <xdr:spPr>
        <a:xfrm>
          <a:off x="3431540" y="146030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textlink="">
      <xdr:nvSpPr>
        <xdr:cNvPr id="307" name="楕円 306">
          <a:extLst>
            <a:ext uri="{FF2B5EF4-FFF2-40B4-BE49-F238E27FC236}">
              <a16:creationId xmlns:a16="http://schemas.microsoft.com/office/drawing/2014/main" id="{EA20F76C-7AF4-4E73-8E81-28C5F6CB8EA0}"/>
            </a:ext>
          </a:extLst>
        </xdr:cNvPr>
        <xdr:cNvSpPr/>
      </xdr:nvSpPr>
      <xdr:spPr>
        <a:xfrm>
          <a:off x="2571750" y="145542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308" name="直線コネクタ 307">
          <a:extLst>
            <a:ext uri="{FF2B5EF4-FFF2-40B4-BE49-F238E27FC236}">
              <a16:creationId xmlns:a16="http://schemas.microsoft.com/office/drawing/2014/main" id="{06DB59A6-09E4-485B-AE89-4ADB643358DC}"/>
            </a:ext>
          </a:extLst>
        </xdr:cNvPr>
        <xdr:cNvCxnSpPr/>
      </xdr:nvCxnSpPr>
      <xdr:spPr>
        <a:xfrm>
          <a:off x="2626360" y="146030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textlink="">
      <xdr:nvSpPr>
        <xdr:cNvPr id="309" name="楕円 308">
          <a:extLst>
            <a:ext uri="{FF2B5EF4-FFF2-40B4-BE49-F238E27FC236}">
              <a16:creationId xmlns:a16="http://schemas.microsoft.com/office/drawing/2014/main" id="{A34B5290-A5EF-496F-A35D-2D463E93A127}"/>
            </a:ext>
          </a:extLst>
        </xdr:cNvPr>
        <xdr:cNvSpPr/>
      </xdr:nvSpPr>
      <xdr:spPr>
        <a:xfrm>
          <a:off x="1774190" y="1455420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310" name="直線コネクタ 309">
          <a:extLst>
            <a:ext uri="{FF2B5EF4-FFF2-40B4-BE49-F238E27FC236}">
              <a16:creationId xmlns:a16="http://schemas.microsoft.com/office/drawing/2014/main" id="{D99C0AF6-C67E-4ADF-87A9-C69BFB384C6B}"/>
            </a:ext>
          </a:extLst>
        </xdr:cNvPr>
        <xdr:cNvCxnSpPr/>
      </xdr:nvCxnSpPr>
      <xdr:spPr>
        <a:xfrm>
          <a:off x="1828800" y="146030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textlink="">
      <xdr:nvSpPr>
        <xdr:cNvPr id="311" name="楕円 310">
          <a:extLst>
            <a:ext uri="{FF2B5EF4-FFF2-40B4-BE49-F238E27FC236}">
              <a16:creationId xmlns:a16="http://schemas.microsoft.com/office/drawing/2014/main" id="{89CB43CF-4192-4411-8EB2-32AD09E3F75B}"/>
            </a:ext>
          </a:extLst>
        </xdr:cNvPr>
        <xdr:cNvSpPr/>
      </xdr:nvSpPr>
      <xdr:spPr>
        <a:xfrm>
          <a:off x="988060" y="1455420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312" name="直線コネクタ 311">
          <a:extLst>
            <a:ext uri="{FF2B5EF4-FFF2-40B4-BE49-F238E27FC236}">
              <a16:creationId xmlns:a16="http://schemas.microsoft.com/office/drawing/2014/main" id="{C4FF5B1F-DC33-4F3C-BAE4-B1D24306D3B0}"/>
            </a:ext>
          </a:extLst>
        </xdr:cNvPr>
        <xdr:cNvCxnSpPr/>
      </xdr:nvCxnSpPr>
      <xdr:spPr>
        <a:xfrm>
          <a:off x="1031240" y="146030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textlink="">
      <xdr:nvSpPr>
        <xdr:cNvPr id="313" name="n_1aveValue【福祉施設】&#10;有形固定資産減価償却率">
          <a:extLst>
            <a:ext uri="{FF2B5EF4-FFF2-40B4-BE49-F238E27FC236}">
              <a16:creationId xmlns:a16="http://schemas.microsoft.com/office/drawing/2014/main" id="{E913F11E-1004-450D-898D-D612AD07B0F1}"/>
            </a:ext>
          </a:extLst>
        </xdr:cNvPr>
        <xdr:cNvSpPr txBox="1"/>
      </xdr:nvSpPr>
      <xdr:spPr>
        <a:xfrm>
          <a:off x="3239144" y="1386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textlink="">
      <xdr:nvSpPr>
        <xdr:cNvPr id="314" name="n_2aveValue【福祉施設】&#10;有形固定資産減価償却率">
          <a:extLst>
            <a:ext uri="{FF2B5EF4-FFF2-40B4-BE49-F238E27FC236}">
              <a16:creationId xmlns:a16="http://schemas.microsoft.com/office/drawing/2014/main" id="{192AEA84-8147-4543-8F5D-642BAB7A7E99}"/>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textlink="">
      <xdr:nvSpPr>
        <xdr:cNvPr id="315" name="n_3aveValue【福祉施設】&#10;有形固定資産減価償却率">
          <a:extLst>
            <a:ext uri="{FF2B5EF4-FFF2-40B4-BE49-F238E27FC236}">
              <a16:creationId xmlns:a16="http://schemas.microsoft.com/office/drawing/2014/main" id="{7834ECA2-D47B-4E2C-AC79-837FE9CA3B33}"/>
            </a:ext>
          </a:extLst>
        </xdr:cNvPr>
        <xdr:cNvSpPr txBox="1"/>
      </xdr:nvSpPr>
      <xdr:spPr>
        <a:xfrm>
          <a:off x="164148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textlink="">
      <xdr:nvSpPr>
        <xdr:cNvPr id="316" name="n_4aveValue【福祉施設】&#10;有形固定資産減価償却率">
          <a:extLst>
            <a:ext uri="{FF2B5EF4-FFF2-40B4-BE49-F238E27FC236}">
              <a16:creationId xmlns:a16="http://schemas.microsoft.com/office/drawing/2014/main" id="{EA479766-46DF-4B40-A5DF-23FE1CD77126}"/>
            </a:ext>
          </a:extLst>
        </xdr:cNvPr>
        <xdr:cNvSpPr txBox="1"/>
      </xdr:nvSpPr>
      <xdr:spPr>
        <a:xfrm>
          <a:off x="8553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textlink="">
      <xdr:nvSpPr>
        <xdr:cNvPr id="317" name="n_1mainValue【福祉施設】&#10;有形固定資産減価償却率">
          <a:extLst>
            <a:ext uri="{FF2B5EF4-FFF2-40B4-BE49-F238E27FC236}">
              <a16:creationId xmlns:a16="http://schemas.microsoft.com/office/drawing/2014/main" id="{95E7124F-7F6D-465D-9052-ACB7ABEB7160}"/>
            </a:ext>
          </a:extLst>
        </xdr:cNvPr>
        <xdr:cNvSpPr txBox="1"/>
      </xdr:nvSpPr>
      <xdr:spPr>
        <a:xfrm>
          <a:off x="3208732"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textlink="">
      <xdr:nvSpPr>
        <xdr:cNvPr id="318" name="n_2mainValue【福祉施設】&#10;有形固定資産減価償却率">
          <a:extLst>
            <a:ext uri="{FF2B5EF4-FFF2-40B4-BE49-F238E27FC236}">
              <a16:creationId xmlns:a16="http://schemas.microsoft.com/office/drawing/2014/main" id="{EAA1246E-4485-4CEF-B803-50130A9B4299}"/>
            </a:ext>
          </a:extLst>
        </xdr:cNvPr>
        <xdr:cNvSpPr txBox="1"/>
      </xdr:nvSpPr>
      <xdr:spPr>
        <a:xfrm>
          <a:off x="2408632"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textlink="">
      <xdr:nvSpPr>
        <xdr:cNvPr id="319" name="n_3mainValue【福祉施設】&#10;有形固定資産減価償却率">
          <a:extLst>
            <a:ext uri="{FF2B5EF4-FFF2-40B4-BE49-F238E27FC236}">
              <a16:creationId xmlns:a16="http://schemas.microsoft.com/office/drawing/2014/main" id="{7453C743-F1A9-4841-A99E-4F2DF287C1ED}"/>
            </a:ext>
          </a:extLst>
        </xdr:cNvPr>
        <xdr:cNvSpPr txBox="1"/>
      </xdr:nvSpPr>
      <xdr:spPr>
        <a:xfrm>
          <a:off x="1611072"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textlink="">
      <xdr:nvSpPr>
        <xdr:cNvPr id="320" name="n_4mainValue【福祉施設】&#10;有形固定資産減価償却率">
          <a:extLst>
            <a:ext uri="{FF2B5EF4-FFF2-40B4-BE49-F238E27FC236}">
              <a16:creationId xmlns:a16="http://schemas.microsoft.com/office/drawing/2014/main" id="{1605D4B8-E160-4B2E-B302-07B9180AD549}"/>
            </a:ext>
          </a:extLst>
        </xdr:cNvPr>
        <xdr:cNvSpPr txBox="1"/>
      </xdr:nvSpPr>
      <xdr:spPr>
        <a:xfrm>
          <a:off x="81541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E457D57B-732A-4C07-863B-2FFFACC023D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8F8A267B-87C1-407D-BF28-825E11804B97}"/>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37EC0984-4588-4D8A-B047-BACAEF2F11E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59AC7FFE-ADB9-45D7-A6A5-DE8883FF31E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37E4C96D-BE9B-4CC5-936F-9507DBAAF58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BDFC1924-EAEF-49FB-A65E-253E638E899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3D665FC3-79E0-4061-8BFB-5AEC8C14294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B3ED4EF7-3313-47D7-873A-6BA9FFE4A051}"/>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045CB1FA-24CF-43AD-923C-2159188C4DC6}"/>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B96ADDA-0B3E-4FBB-A955-6A8481F9FC6D}"/>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48003F93-14F7-41E5-8111-937E255DBAEC}"/>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35F8B258-0783-4260-9FB2-8B86F2157AD5}"/>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AC71E1DD-E042-4ED3-A308-A12F0F6C6DC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432AD696-0DEB-4ACE-9DE3-0050B4C77CF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D0E8069-806C-4DA5-ABCF-267E3CD58DB4}"/>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EFA49298-EDBA-4AE2-9B45-CBCFD52801C1}"/>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BEB8BAC-BC7A-4368-AAC6-5FB8D9ECFFDD}"/>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2604A1D2-0DE8-4FE5-8BF4-95FD1629248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福祉施設】&#10;一人当たり面積グラフ枠">
          <a:extLst>
            <a:ext uri="{FF2B5EF4-FFF2-40B4-BE49-F238E27FC236}">
              <a16:creationId xmlns:a16="http://schemas.microsoft.com/office/drawing/2014/main" id="{01258514-0976-47AA-AC08-80FA30D66600}"/>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126BFC9-A48D-4F4C-AC80-E6F0BE0AF514}"/>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textlink="">
      <xdr:nvSpPr>
        <xdr:cNvPr id="341" name="【福祉施設】&#10;一人当たり面積最小値テキスト">
          <a:extLst>
            <a:ext uri="{FF2B5EF4-FFF2-40B4-BE49-F238E27FC236}">
              <a16:creationId xmlns:a16="http://schemas.microsoft.com/office/drawing/2014/main" id="{254B43C3-0120-4B12-BB0E-20D31629F28D}"/>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48BAF4F0-9E01-4BDF-BC6E-C864D503BE49}"/>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textlink="">
      <xdr:nvSpPr>
        <xdr:cNvPr id="343" name="【福祉施設】&#10;一人当たり面積最大値テキスト">
          <a:extLst>
            <a:ext uri="{FF2B5EF4-FFF2-40B4-BE49-F238E27FC236}">
              <a16:creationId xmlns:a16="http://schemas.microsoft.com/office/drawing/2014/main" id="{D890147D-5CDC-4A03-A246-06039340DED8}"/>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EBEDF0BB-82FD-4BD3-9C74-39DD85DF869E}"/>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textlink="">
      <xdr:nvSpPr>
        <xdr:cNvPr id="345" name="【福祉施設】&#10;一人当たり面積平均値テキスト">
          <a:extLst>
            <a:ext uri="{FF2B5EF4-FFF2-40B4-BE49-F238E27FC236}">
              <a16:creationId xmlns:a16="http://schemas.microsoft.com/office/drawing/2014/main" id="{7561129F-2076-4412-8D45-17A53951A135}"/>
            </a:ext>
          </a:extLst>
        </xdr:cNvPr>
        <xdr:cNvSpPr txBox="1"/>
      </xdr:nvSpPr>
      <xdr:spPr>
        <a:xfrm>
          <a:off x="9467850" y="14090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textlink="">
      <xdr:nvSpPr>
        <xdr:cNvPr id="346" name="フローチャート: 判断 345">
          <a:extLst>
            <a:ext uri="{FF2B5EF4-FFF2-40B4-BE49-F238E27FC236}">
              <a16:creationId xmlns:a16="http://schemas.microsoft.com/office/drawing/2014/main" id="{1B7876C8-465B-4883-9D09-8ADB4AA72F12}"/>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textlink="">
      <xdr:nvSpPr>
        <xdr:cNvPr id="347" name="フローチャート: 判断 346">
          <a:extLst>
            <a:ext uri="{FF2B5EF4-FFF2-40B4-BE49-F238E27FC236}">
              <a16:creationId xmlns:a16="http://schemas.microsoft.com/office/drawing/2014/main" id="{ECDF5A8D-D19D-4EC4-8CA0-79483674FE15}"/>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textlink="">
      <xdr:nvSpPr>
        <xdr:cNvPr id="348" name="フローチャート: 判断 347">
          <a:extLst>
            <a:ext uri="{FF2B5EF4-FFF2-40B4-BE49-F238E27FC236}">
              <a16:creationId xmlns:a16="http://schemas.microsoft.com/office/drawing/2014/main" id="{7A0DD91B-1995-488D-914E-4AF26E2044BB}"/>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textlink="">
      <xdr:nvSpPr>
        <xdr:cNvPr id="349" name="フローチャート: 判断 348">
          <a:extLst>
            <a:ext uri="{FF2B5EF4-FFF2-40B4-BE49-F238E27FC236}">
              <a16:creationId xmlns:a16="http://schemas.microsoft.com/office/drawing/2014/main" id="{3BB79A3C-B040-487B-964F-47EA74D43117}"/>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textlink="">
      <xdr:nvSpPr>
        <xdr:cNvPr id="350" name="フローチャート: 判断 349">
          <a:extLst>
            <a:ext uri="{FF2B5EF4-FFF2-40B4-BE49-F238E27FC236}">
              <a16:creationId xmlns:a16="http://schemas.microsoft.com/office/drawing/2014/main" id="{905712F1-034A-4AA0-B6E5-5B04949B8028}"/>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4FDDEAC5-6200-4166-B9F7-C1BB8E281CA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B8924708-EFE2-4D84-A08A-AE00ECF7A5F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A5536887-0441-48D3-A802-25486EE8B81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19215B10-4A10-4693-AB06-2BE42D912E1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3246167F-031E-4984-B493-284E6B34BD6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textlink="">
      <xdr:nvSpPr>
        <xdr:cNvPr id="356" name="楕円 355">
          <a:extLst>
            <a:ext uri="{FF2B5EF4-FFF2-40B4-BE49-F238E27FC236}">
              <a16:creationId xmlns:a16="http://schemas.microsoft.com/office/drawing/2014/main" id="{8F631775-0940-4A66-84D9-04BD7C9A8C09}"/>
            </a:ext>
          </a:extLst>
        </xdr:cNvPr>
        <xdr:cNvSpPr/>
      </xdr:nvSpPr>
      <xdr:spPr>
        <a:xfrm>
          <a:off x="9394190" y="1455483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67963</xdr:rowOff>
    </xdr:from>
    <xdr:ext cx="469744" cy="259045"/>
    <xdr:sp textlink="">
      <xdr:nvSpPr>
        <xdr:cNvPr id="357" name="【福祉施設】&#10;一人当たり面積該当値テキスト">
          <a:extLst>
            <a:ext uri="{FF2B5EF4-FFF2-40B4-BE49-F238E27FC236}">
              <a16:creationId xmlns:a16="http://schemas.microsoft.com/office/drawing/2014/main" id="{DE2BEB06-E3F1-4D8C-8521-A7BD620A28EC}"/>
            </a:ext>
          </a:extLst>
        </xdr:cNvPr>
        <xdr:cNvSpPr txBox="1"/>
      </xdr:nvSpPr>
      <xdr:spPr>
        <a:xfrm>
          <a:off x="9467850" y="1446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153036</xdr:rowOff>
    </xdr:from>
    <xdr:to>
      <xdr:col>50</xdr:col>
      <xdr:colOff>165100</xdr:colOff>
      <xdr:row>85</xdr:row>
      <xdr:rowOff>83186</xdr:rowOff>
    </xdr:to>
    <xdr:sp textlink="">
      <xdr:nvSpPr>
        <xdr:cNvPr id="358" name="楕円 357">
          <a:extLst>
            <a:ext uri="{FF2B5EF4-FFF2-40B4-BE49-F238E27FC236}">
              <a16:creationId xmlns:a16="http://schemas.microsoft.com/office/drawing/2014/main" id="{8704D35B-2CD6-495D-B0D5-8AE6AE62EFCC}"/>
            </a:ext>
          </a:extLst>
        </xdr:cNvPr>
        <xdr:cNvSpPr/>
      </xdr:nvSpPr>
      <xdr:spPr>
        <a:xfrm>
          <a:off x="8632190" y="14554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32386</xdr:rowOff>
    </xdr:from>
    <xdr:to>
      <xdr:col>55</xdr:col>
      <xdr:colOff>0</xdr:colOff>
      <xdr:row>85</xdr:row>
      <xdr:rowOff>32386</xdr:rowOff>
    </xdr:to>
    <xdr:cxnSp macro="">
      <xdr:nvCxnSpPr>
        <xdr:cNvPr id="359" name="直線コネクタ 358">
          <a:extLst>
            <a:ext uri="{FF2B5EF4-FFF2-40B4-BE49-F238E27FC236}">
              <a16:creationId xmlns:a16="http://schemas.microsoft.com/office/drawing/2014/main" id="{C8346B4F-B37D-4144-9A1D-266101AF4FED}"/>
            </a:ext>
          </a:extLst>
        </xdr:cNvPr>
        <xdr:cNvCxnSpPr/>
      </xdr:nvCxnSpPr>
      <xdr:spPr>
        <a:xfrm>
          <a:off x="8686800" y="1460373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153036</xdr:rowOff>
    </xdr:from>
    <xdr:to>
      <xdr:col>46</xdr:col>
      <xdr:colOff>38100</xdr:colOff>
      <xdr:row>85</xdr:row>
      <xdr:rowOff>83186</xdr:rowOff>
    </xdr:to>
    <xdr:sp textlink="">
      <xdr:nvSpPr>
        <xdr:cNvPr id="360" name="楕円 359">
          <a:extLst>
            <a:ext uri="{FF2B5EF4-FFF2-40B4-BE49-F238E27FC236}">
              <a16:creationId xmlns:a16="http://schemas.microsoft.com/office/drawing/2014/main" id="{EE88AEFF-2DD9-4AD8-BCAC-ACFFEB9F929F}"/>
            </a:ext>
          </a:extLst>
        </xdr:cNvPr>
        <xdr:cNvSpPr/>
      </xdr:nvSpPr>
      <xdr:spPr>
        <a:xfrm>
          <a:off x="7846060" y="145548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32386</xdr:rowOff>
    </xdr:from>
    <xdr:to>
      <xdr:col>50</xdr:col>
      <xdr:colOff>114300</xdr:colOff>
      <xdr:row>85</xdr:row>
      <xdr:rowOff>32386</xdr:rowOff>
    </xdr:to>
    <xdr:cxnSp macro="">
      <xdr:nvCxnSpPr>
        <xdr:cNvPr id="361" name="直線コネクタ 360">
          <a:extLst>
            <a:ext uri="{FF2B5EF4-FFF2-40B4-BE49-F238E27FC236}">
              <a16:creationId xmlns:a16="http://schemas.microsoft.com/office/drawing/2014/main" id="{178432B8-2956-4809-BF08-08C051323C1C}"/>
            </a:ext>
          </a:extLst>
        </xdr:cNvPr>
        <xdr:cNvCxnSpPr/>
      </xdr:nvCxnSpPr>
      <xdr:spPr>
        <a:xfrm>
          <a:off x="7889240" y="1460373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153036</xdr:rowOff>
    </xdr:from>
    <xdr:to>
      <xdr:col>41</xdr:col>
      <xdr:colOff>101600</xdr:colOff>
      <xdr:row>85</xdr:row>
      <xdr:rowOff>83186</xdr:rowOff>
    </xdr:to>
    <xdr:sp textlink="">
      <xdr:nvSpPr>
        <xdr:cNvPr id="362" name="楕円 361">
          <a:extLst>
            <a:ext uri="{FF2B5EF4-FFF2-40B4-BE49-F238E27FC236}">
              <a16:creationId xmlns:a16="http://schemas.microsoft.com/office/drawing/2014/main" id="{F3ACC099-F102-464D-96E4-1BABFD42CE27}"/>
            </a:ext>
          </a:extLst>
        </xdr:cNvPr>
        <xdr:cNvSpPr/>
      </xdr:nvSpPr>
      <xdr:spPr>
        <a:xfrm>
          <a:off x="7029450" y="14554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32386</xdr:rowOff>
    </xdr:from>
    <xdr:to>
      <xdr:col>45</xdr:col>
      <xdr:colOff>177800</xdr:colOff>
      <xdr:row>85</xdr:row>
      <xdr:rowOff>32386</xdr:rowOff>
    </xdr:to>
    <xdr:cxnSp macro="">
      <xdr:nvCxnSpPr>
        <xdr:cNvPr id="363" name="直線コネクタ 362">
          <a:extLst>
            <a:ext uri="{FF2B5EF4-FFF2-40B4-BE49-F238E27FC236}">
              <a16:creationId xmlns:a16="http://schemas.microsoft.com/office/drawing/2014/main" id="{A49D34EF-EDCC-4093-A186-1E41EEDE57F1}"/>
            </a:ext>
          </a:extLst>
        </xdr:cNvPr>
        <xdr:cNvCxnSpPr/>
      </xdr:nvCxnSpPr>
      <xdr:spPr>
        <a:xfrm>
          <a:off x="7084060" y="1460373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153036</xdr:rowOff>
    </xdr:from>
    <xdr:to>
      <xdr:col>36</xdr:col>
      <xdr:colOff>165100</xdr:colOff>
      <xdr:row>85</xdr:row>
      <xdr:rowOff>83186</xdr:rowOff>
    </xdr:to>
    <xdr:sp textlink="">
      <xdr:nvSpPr>
        <xdr:cNvPr id="364" name="楕円 363">
          <a:extLst>
            <a:ext uri="{FF2B5EF4-FFF2-40B4-BE49-F238E27FC236}">
              <a16:creationId xmlns:a16="http://schemas.microsoft.com/office/drawing/2014/main" id="{853AE91C-DCF4-46B0-A6B3-6F55010EA09A}"/>
            </a:ext>
          </a:extLst>
        </xdr:cNvPr>
        <xdr:cNvSpPr/>
      </xdr:nvSpPr>
      <xdr:spPr>
        <a:xfrm>
          <a:off x="6231890" y="14554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32386</xdr:rowOff>
    </xdr:from>
    <xdr:to>
      <xdr:col>41</xdr:col>
      <xdr:colOff>50800</xdr:colOff>
      <xdr:row>85</xdr:row>
      <xdr:rowOff>32386</xdr:rowOff>
    </xdr:to>
    <xdr:cxnSp macro="">
      <xdr:nvCxnSpPr>
        <xdr:cNvPr id="365" name="直線コネクタ 364">
          <a:extLst>
            <a:ext uri="{FF2B5EF4-FFF2-40B4-BE49-F238E27FC236}">
              <a16:creationId xmlns:a16="http://schemas.microsoft.com/office/drawing/2014/main" id="{BB30271F-1CEE-4610-A36B-E2FD2AD049F1}"/>
            </a:ext>
          </a:extLst>
        </xdr:cNvPr>
        <xdr:cNvCxnSpPr/>
      </xdr:nvCxnSpPr>
      <xdr:spPr>
        <a:xfrm>
          <a:off x="6286500" y="1460373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textlink="">
      <xdr:nvSpPr>
        <xdr:cNvPr id="366" name="n_1aveValue【福祉施設】&#10;一人当たり面積">
          <a:extLst>
            <a:ext uri="{FF2B5EF4-FFF2-40B4-BE49-F238E27FC236}">
              <a16:creationId xmlns:a16="http://schemas.microsoft.com/office/drawing/2014/main" id="{A560C6B5-06CD-4E5F-BAF3-AC043ADC9602}"/>
            </a:ext>
          </a:extLst>
        </xdr:cNvPr>
        <xdr:cNvSpPr txBox="1"/>
      </xdr:nvSpPr>
      <xdr:spPr>
        <a:xfrm>
          <a:off x="8454467" y="140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textlink="">
      <xdr:nvSpPr>
        <xdr:cNvPr id="367" name="n_2aveValue【福祉施設】&#10;一人当たり面積">
          <a:extLst>
            <a:ext uri="{FF2B5EF4-FFF2-40B4-BE49-F238E27FC236}">
              <a16:creationId xmlns:a16="http://schemas.microsoft.com/office/drawing/2014/main" id="{D91FE018-11A3-4956-8BBB-4120623C250D}"/>
            </a:ext>
          </a:extLst>
        </xdr:cNvPr>
        <xdr:cNvSpPr txBox="1"/>
      </xdr:nvSpPr>
      <xdr:spPr>
        <a:xfrm>
          <a:off x="767341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textlink="">
      <xdr:nvSpPr>
        <xdr:cNvPr id="368" name="n_3aveValue【福祉施設】&#10;一人当たり面積">
          <a:extLst>
            <a:ext uri="{FF2B5EF4-FFF2-40B4-BE49-F238E27FC236}">
              <a16:creationId xmlns:a16="http://schemas.microsoft.com/office/drawing/2014/main" id="{EEEE2B49-423B-42FA-BA0E-373431E46F4D}"/>
            </a:ext>
          </a:extLst>
        </xdr:cNvPr>
        <xdr:cNvSpPr txBox="1"/>
      </xdr:nvSpPr>
      <xdr:spPr>
        <a:xfrm>
          <a:off x="686633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textlink="">
      <xdr:nvSpPr>
        <xdr:cNvPr id="369" name="n_4aveValue【福祉施設】&#10;一人当たり面積">
          <a:extLst>
            <a:ext uri="{FF2B5EF4-FFF2-40B4-BE49-F238E27FC236}">
              <a16:creationId xmlns:a16="http://schemas.microsoft.com/office/drawing/2014/main" id="{73228909-C62B-4F3A-9263-67FD217FF08D}"/>
            </a:ext>
          </a:extLst>
        </xdr:cNvPr>
        <xdr:cNvSpPr txBox="1"/>
      </xdr:nvSpPr>
      <xdr:spPr>
        <a:xfrm>
          <a:off x="606877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74313</xdr:rowOff>
    </xdr:from>
    <xdr:ext cx="469744" cy="259045"/>
    <xdr:sp textlink="">
      <xdr:nvSpPr>
        <xdr:cNvPr id="370" name="n_1mainValue【福祉施設】&#10;一人当たり面積">
          <a:extLst>
            <a:ext uri="{FF2B5EF4-FFF2-40B4-BE49-F238E27FC236}">
              <a16:creationId xmlns:a16="http://schemas.microsoft.com/office/drawing/2014/main" id="{7031B4CC-3AC9-431C-8D7A-00B166BA2FFF}"/>
            </a:ext>
          </a:extLst>
        </xdr:cNvPr>
        <xdr:cNvSpPr txBox="1"/>
      </xdr:nvSpPr>
      <xdr:spPr>
        <a:xfrm>
          <a:off x="845446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74313</xdr:rowOff>
    </xdr:from>
    <xdr:ext cx="469744" cy="259045"/>
    <xdr:sp textlink="">
      <xdr:nvSpPr>
        <xdr:cNvPr id="371" name="n_2mainValue【福祉施設】&#10;一人当たり面積">
          <a:extLst>
            <a:ext uri="{FF2B5EF4-FFF2-40B4-BE49-F238E27FC236}">
              <a16:creationId xmlns:a16="http://schemas.microsoft.com/office/drawing/2014/main" id="{483DC108-6B68-4882-8593-541CEB45BD31}"/>
            </a:ext>
          </a:extLst>
        </xdr:cNvPr>
        <xdr:cNvSpPr txBox="1"/>
      </xdr:nvSpPr>
      <xdr:spPr>
        <a:xfrm>
          <a:off x="767341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74313</xdr:rowOff>
    </xdr:from>
    <xdr:ext cx="469744" cy="259045"/>
    <xdr:sp textlink="">
      <xdr:nvSpPr>
        <xdr:cNvPr id="372" name="n_3mainValue【福祉施設】&#10;一人当たり面積">
          <a:extLst>
            <a:ext uri="{FF2B5EF4-FFF2-40B4-BE49-F238E27FC236}">
              <a16:creationId xmlns:a16="http://schemas.microsoft.com/office/drawing/2014/main" id="{8A3EF3DC-66C5-4DE5-B2AE-99E23D710B7D}"/>
            </a:ext>
          </a:extLst>
        </xdr:cNvPr>
        <xdr:cNvSpPr txBox="1"/>
      </xdr:nvSpPr>
      <xdr:spPr>
        <a:xfrm>
          <a:off x="6866332"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74313</xdr:rowOff>
    </xdr:from>
    <xdr:ext cx="469744" cy="259045"/>
    <xdr:sp textlink="">
      <xdr:nvSpPr>
        <xdr:cNvPr id="373" name="n_4mainValue【福祉施設】&#10;一人当たり面積">
          <a:extLst>
            <a:ext uri="{FF2B5EF4-FFF2-40B4-BE49-F238E27FC236}">
              <a16:creationId xmlns:a16="http://schemas.microsoft.com/office/drawing/2014/main" id="{CEE28492-8C16-4C5C-962E-0E0F7BB3FCB1}"/>
            </a:ext>
          </a:extLst>
        </xdr:cNvPr>
        <xdr:cNvSpPr txBox="1"/>
      </xdr:nvSpPr>
      <xdr:spPr>
        <a:xfrm>
          <a:off x="6068772"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1CFF787A-B646-4A7C-8545-E44A4E9419A8}"/>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F404F3CD-DB96-4895-AAB0-16F8B48675D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63135466-D13A-475F-946E-22E96569CFC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2A1B63FA-ABB8-48E4-B675-5E26AC4DE163}"/>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02486E3F-9C02-4622-9F0C-DE79A01C66F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670AE937-66A4-4801-A806-6A343F7DEFE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6CD99715-C40B-4B97-AC93-304475C6AE1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0F04F3B6-2313-495E-A382-592AC63293B6}"/>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2" name="テキスト ボックス 381">
          <a:extLst>
            <a:ext uri="{FF2B5EF4-FFF2-40B4-BE49-F238E27FC236}">
              <a16:creationId xmlns:a16="http://schemas.microsoft.com/office/drawing/2014/main" id="{86C7E277-53D4-4FFF-9712-25623A38F708}"/>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7D868C60-D338-456A-8A9F-9D9B765EBCEC}"/>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4" name="テキスト ボックス 383">
          <a:extLst>
            <a:ext uri="{FF2B5EF4-FFF2-40B4-BE49-F238E27FC236}">
              <a16:creationId xmlns:a16="http://schemas.microsoft.com/office/drawing/2014/main" id="{AAF24E7E-F5DB-4942-ADD2-066CB97FCBD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E5362672-7F30-4D75-9BEA-6FA15A77B0A9}"/>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86" name="テキスト ボックス 385">
          <a:extLst>
            <a:ext uri="{FF2B5EF4-FFF2-40B4-BE49-F238E27FC236}">
              <a16:creationId xmlns:a16="http://schemas.microsoft.com/office/drawing/2014/main" id="{EA983129-411F-4CFE-BDD3-6AFCB05ED9E8}"/>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8CF0ADD4-42F0-4FA2-B2F9-7310A3D9BA1E}"/>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88" name="テキスト ボックス 387">
          <a:extLst>
            <a:ext uri="{FF2B5EF4-FFF2-40B4-BE49-F238E27FC236}">
              <a16:creationId xmlns:a16="http://schemas.microsoft.com/office/drawing/2014/main" id="{6F64ECE9-52B6-48BD-B7C4-4BFBE2AA0E84}"/>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84CDAF04-9BBE-4CDE-B8EF-3FB2377B0264}"/>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0" name="テキスト ボックス 389">
          <a:extLst>
            <a:ext uri="{FF2B5EF4-FFF2-40B4-BE49-F238E27FC236}">
              <a16:creationId xmlns:a16="http://schemas.microsoft.com/office/drawing/2014/main" id="{027D22A7-85AB-40D5-AB09-F02D8195D2FE}"/>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F6B77A40-128A-400B-B02C-3C1E545E45D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2" name="テキスト ボックス 391">
          <a:extLst>
            <a:ext uri="{FF2B5EF4-FFF2-40B4-BE49-F238E27FC236}">
              <a16:creationId xmlns:a16="http://schemas.microsoft.com/office/drawing/2014/main" id="{0A5A4C21-4BC3-489B-A173-D42553A376D0}"/>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49510ED-E113-4187-9CAE-2246A1325E3D}"/>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94" name="テキスト ボックス 393">
          <a:extLst>
            <a:ext uri="{FF2B5EF4-FFF2-40B4-BE49-F238E27FC236}">
              <a16:creationId xmlns:a16="http://schemas.microsoft.com/office/drawing/2014/main" id="{C28316A4-E69F-4F08-88FE-3F9D0F46511D}"/>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60693D1A-C349-49F9-8F6B-390237FE7334}"/>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96" name="テキスト ボックス 395">
          <a:extLst>
            <a:ext uri="{FF2B5EF4-FFF2-40B4-BE49-F238E27FC236}">
              <a16:creationId xmlns:a16="http://schemas.microsoft.com/office/drawing/2014/main" id="{CB250C41-DEB0-4CAA-AE53-99EFE716FBAF}"/>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1C147B05-4855-47A3-A6A8-A0715A974585}"/>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14A52395-BDA5-4BA2-AB81-2B8ADDB9ED4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BCA5DC52-6E93-4106-96FD-DC4064DC4941}"/>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0" name="【市民会館】&#10;有形固定資産減価償却率最小値テキスト">
          <a:extLst>
            <a:ext uri="{FF2B5EF4-FFF2-40B4-BE49-F238E27FC236}">
              <a16:creationId xmlns:a16="http://schemas.microsoft.com/office/drawing/2014/main" id="{94C54E04-EA27-4C89-93B7-E0EFF2CEB472}"/>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3424EFF2-E91F-4D66-8DE1-EA9E17376110}"/>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textlink="">
      <xdr:nvSpPr>
        <xdr:cNvPr id="402" name="【市民会館】&#10;有形固定資産減価償却率最大値テキスト">
          <a:extLst>
            <a:ext uri="{FF2B5EF4-FFF2-40B4-BE49-F238E27FC236}">
              <a16:creationId xmlns:a16="http://schemas.microsoft.com/office/drawing/2014/main" id="{8761F126-B1F0-44C2-944F-9549A362AED0}"/>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2A1B382-55DA-49F8-AE1A-1D85563A2A6C}"/>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textlink="">
      <xdr:nvSpPr>
        <xdr:cNvPr id="404" name="【市民会館】&#10;有形固定資産減価償却率平均値テキスト">
          <a:extLst>
            <a:ext uri="{FF2B5EF4-FFF2-40B4-BE49-F238E27FC236}">
              <a16:creationId xmlns:a16="http://schemas.microsoft.com/office/drawing/2014/main" id="{4CCF0DB4-6C10-4021-87BF-4EBA7F9F882F}"/>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textlink="">
      <xdr:nvSpPr>
        <xdr:cNvPr id="405" name="フローチャート: 判断 404">
          <a:extLst>
            <a:ext uri="{FF2B5EF4-FFF2-40B4-BE49-F238E27FC236}">
              <a16:creationId xmlns:a16="http://schemas.microsoft.com/office/drawing/2014/main" id="{439D55A2-0257-426A-A303-ABA1EB94376D}"/>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textlink="">
      <xdr:nvSpPr>
        <xdr:cNvPr id="406" name="フローチャート: 判断 405">
          <a:extLst>
            <a:ext uri="{FF2B5EF4-FFF2-40B4-BE49-F238E27FC236}">
              <a16:creationId xmlns:a16="http://schemas.microsoft.com/office/drawing/2014/main" id="{347154D3-9178-459E-B7B2-B3E0121885D7}"/>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textlink="">
      <xdr:nvSpPr>
        <xdr:cNvPr id="407" name="フローチャート: 判断 406">
          <a:extLst>
            <a:ext uri="{FF2B5EF4-FFF2-40B4-BE49-F238E27FC236}">
              <a16:creationId xmlns:a16="http://schemas.microsoft.com/office/drawing/2014/main" id="{1AC4F236-CE67-4743-A1BD-F5E7BD34F4D1}"/>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textlink="">
      <xdr:nvSpPr>
        <xdr:cNvPr id="408" name="フローチャート: 判断 407">
          <a:extLst>
            <a:ext uri="{FF2B5EF4-FFF2-40B4-BE49-F238E27FC236}">
              <a16:creationId xmlns:a16="http://schemas.microsoft.com/office/drawing/2014/main" id="{E928BC26-C63B-42E6-B2AC-37B8CB5895F6}"/>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textlink="">
      <xdr:nvSpPr>
        <xdr:cNvPr id="409" name="フローチャート: 判断 408">
          <a:extLst>
            <a:ext uri="{FF2B5EF4-FFF2-40B4-BE49-F238E27FC236}">
              <a16:creationId xmlns:a16="http://schemas.microsoft.com/office/drawing/2014/main" id="{3CE2E627-1F30-4BBC-A012-C72B39427909}"/>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C1367B16-BF8A-47C6-AED2-EE963C8CEBB5}"/>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15BAF66C-F62B-4A9C-A875-F4CF1C354D8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E4547DD7-627B-4668-A293-572F4608F49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107FCD36-DD15-44D0-AB8C-8BDE43AABB8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D264BED5-D291-42D0-96D2-4B0414B490A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textlink="">
      <xdr:nvSpPr>
        <xdr:cNvPr id="415" name="楕円 414">
          <a:extLst>
            <a:ext uri="{FF2B5EF4-FFF2-40B4-BE49-F238E27FC236}">
              <a16:creationId xmlns:a16="http://schemas.microsoft.com/office/drawing/2014/main" id="{B8F3BB82-1F1E-4A01-A825-F5BF21FFFBC2}"/>
            </a:ext>
          </a:extLst>
        </xdr:cNvPr>
        <xdr:cNvSpPr/>
      </xdr:nvSpPr>
      <xdr:spPr>
        <a:xfrm>
          <a:off x="4131310" y="1830904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textlink="">
      <xdr:nvSpPr>
        <xdr:cNvPr id="416" name="【市民会館】&#10;有形固定資産減価償却率該当値テキスト">
          <a:extLst>
            <a:ext uri="{FF2B5EF4-FFF2-40B4-BE49-F238E27FC236}">
              <a16:creationId xmlns:a16="http://schemas.microsoft.com/office/drawing/2014/main" id="{BE9E2C29-EA8A-4949-8153-A79142AFC74D}"/>
            </a:ext>
          </a:extLst>
        </xdr:cNvPr>
        <xdr:cNvSpPr txBox="1"/>
      </xdr:nvSpPr>
      <xdr:spPr>
        <a:xfrm>
          <a:off x="4212590" y="1828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textlink="">
      <xdr:nvSpPr>
        <xdr:cNvPr id="417" name="楕円 416">
          <a:extLst>
            <a:ext uri="{FF2B5EF4-FFF2-40B4-BE49-F238E27FC236}">
              <a16:creationId xmlns:a16="http://schemas.microsoft.com/office/drawing/2014/main" id="{3AF0B139-8282-48B6-A396-F7DEB923A348}"/>
            </a:ext>
          </a:extLst>
        </xdr:cNvPr>
        <xdr:cNvSpPr/>
      </xdr:nvSpPr>
      <xdr:spPr>
        <a:xfrm>
          <a:off x="3388360" y="1826822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141514</xdr:rowOff>
    </xdr:from>
    <xdr:to>
      <xdr:col>24</xdr:col>
      <xdr:colOff>63500</xdr:colOff>
      <xdr:row>107</xdr:row>
      <xdr:rowOff>10886</xdr:rowOff>
    </xdr:to>
    <xdr:cxnSp macro="">
      <xdr:nvCxnSpPr>
        <xdr:cNvPr id="418" name="直線コネクタ 417">
          <a:extLst>
            <a:ext uri="{FF2B5EF4-FFF2-40B4-BE49-F238E27FC236}">
              <a16:creationId xmlns:a16="http://schemas.microsoft.com/office/drawing/2014/main" id="{22B4903D-995D-450D-A53B-3D1DE2E2CE2E}"/>
            </a:ext>
          </a:extLst>
        </xdr:cNvPr>
        <xdr:cNvCxnSpPr/>
      </xdr:nvCxnSpPr>
      <xdr:spPr>
        <a:xfrm>
          <a:off x="3431540" y="18313309"/>
          <a:ext cx="742950" cy="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49893</xdr:rowOff>
    </xdr:from>
    <xdr:to>
      <xdr:col>15</xdr:col>
      <xdr:colOff>101600</xdr:colOff>
      <xdr:row>106</xdr:row>
      <xdr:rowOff>151493</xdr:rowOff>
    </xdr:to>
    <xdr:sp textlink="">
      <xdr:nvSpPr>
        <xdr:cNvPr id="419" name="楕円 418">
          <a:extLst>
            <a:ext uri="{FF2B5EF4-FFF2-40B4-BE49-F238E27FC236}">
              <a16:creationId xmlns:a16="http://schemas.microsoft.com/office/drawing/2014/main" id="{DEE1A2F8-3623-4DE0-95EA-FF5F6ED7DEA8}"/>
            </a:ext>
          </a:extLst>
        </xdr:cNvPr>
        <xdr:cNvSpPr/>
      </xdr:nvSpPr>
      <xdr:spPr>
        <a:xfrm>
          <a:off x="2571750" y="182274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100693</xdr:rowOff>
    </xdr:from>
    <xdr:to>
      <xdr:col>19</xdr:col>
      <xdr:colOff>177800</xdr:colOff>
      <xdr:row>106</xdr:row>
      <xdr:rowOff>141514</xdr:rowOff>
    </xdr:to>
    <xdr:cxnSp macro="">
      <xdr:nvCxnSpPr>
        <xdr:cNvPr id="420" name="直線コネクタ 419">
          <a:extLst>
            <a:ext uri="{FF2B5EF4-FFF2-40B4-BE49-F238E27FC236}">
              <a16:creationId xmlns:a16="http://schemas.microsoft.com/office/drawing/2014/main" id="{F8EAA147-59B7-4949-9E4D-AB98553153F4}"/>
            </a:ext>
          </a:extLst>
        </xdr:cNvPr>
        <xdr:cNvCxnSpPr/>
      </xdr:nvCxnSpPr>
      <xdr:spPr>
        <a:xfrm>
          <a:off x="2626360" y="18270583"/>
          <a:ext cx="80518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9071</xdr:rowOff>
    </xdr:from>
    <xdr:to>
      <xdr:col>10</xdr:col>
      <xdr:colOff>165100</xdr:colOff>
      <xdr:row>106</xdr:row>
      <xdr:rowOff>110671</xdr:rowOff>
    </xdr:to>
    <xdr:sp textlink="">
      <xdr:nvSpPr>
        <xdr:cNvPr id="421" name="楕円 420">
          <a:extLst>
            <a:ext uri="{FF2B5EF4-FFF2-40B4-BE49-F238E27FC236}">
              <a16:creationId xmlns:a16="http://schemas.microsoft.com/office/drawing/2014/main" id="{A83D0248-6370-4211-80AE-BE7BAF12EEE8}"/>
            </a:ext>
          </a:extLst>
        </xdr:cNvPr>
        <xdr:cNvSpPr/>
      </xdr:nvSpPr>
      <xdr:spPr>
        <a:xfrm>
          <a:off x="1774190" y="181846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59871</xdr:rowOff>
    </xdr:from>
    <xdr:to>
      <xdr:col>15</xdr:col>
      <xdr:colOff>50800</xdr:colOff>
      <xdr:row>106</xdr:row>
      <xdr:rowOff>100693</xdr:rowOff>
    </xdr:to>
    <xdr:cxnSp macro="">
      <xdr:nvCxnSpPr>
        <xdr:cNvPr id="422" name="直線コネクタ 421">
          <a:extLst>
            <a:ext uri="{FF2B5EF4-FFF2-40B4-BE49-F238E27FC236}">
              <a16:creationId xmlns:a16="http://schemas.microsoft.com/office/drawing/2014/main" id="{C821BF5F-CDA1-460B-B838-67134CE1B6EB}"/>
            </a:ext>
          </a:extLst>
        </xdr:cNvPr>
        <xdr:cNvCxnSpPr/>
      </xdr:nvCxnSpPr>
      <xdr:spPr>
        <a:xfrm>
          <a:off x="1828800" y="18229761"/>
          <a:ext cx="7975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textlink="">
      <xdr:nvSpPr>
        <xdr:cNvPr id="423" name="楕円 422">
          <a:extLst>
            <a:ext uri="{FF2B5EF4-FFF2-40B4-BE49-F238E27FC236}">
              <a16:creationId xmlns:a16="http://schemas.microsoft.com/office/drawing/2014/main" id="{3C4E9DDC-9981-4D89-8210-468257D31F50}"/>
            </a:ext>
          </a:extLst>
        </xdr:cNvPr>
        <xdr:cNvSpPr/>
      </xdr:nvSpPr>
      <xdr:spPr>
        <a:xfrm>
          <a:off x="988060" y="181381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59871</xdr:rowOff>
    </xdr:to>
    <xdr:cxnSp macro="">
      <xdr:nvCxnSpPr>
        <xdr:cNvPr id="424" name="直線コネクタ 423">
          <a:extLst>
            <a:ext uri="{FF2B5EF4-FFF2-40B4-BE49-F238E27FC236}">
              <a16:creationId xmlns:a16="http://schemas.microsoft.com/office/drawing/2014/main" id="{AD85063E-AAF9-4C43-88C8-1DC7C687F710}"/>
            </a:ext>
          </a:extLst>
        </xdr:cNvPr>
        <xdr:cNvCxnSpPr/>
      </xdr:nvCxnSpPr>
      <xdr:spPr>
        <a:xfrm>
          <a:off x="1031240" y="18188940"/>
          <a:ext cx="7975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textlink="">
      <xdr:nvSpPr>
        <xdr:cNvPr id="425" name="n_1aveValue【市民会館】&#10;有形固定資産減価償却率">
          <a:extLst>
            <a:ext uri="{FF2B5EF4-FFF2-40B4-BE49-F238E27FC236}">
              <a16:creationId xmlns:a16="http://schemas.microsoft.com/office/drawing/2014/main" id="{F697AB61-E4E8-4CE6-B741-ECB744A9A847}"/>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textlink="">
      <xdr:nvSpPr>
        <xdr:cNvPr id="426" name="n_2aveValue【市民会館】&#10;有形固定資産減価償却率">
          <a:extLst>
            <a:ext uri="{FF2B5EF4-FFF2-40B4-BE49-F238E27FC236}">
              <a16:creationId xmlns:a16="http://schemas.microsoft.com/office/drawing/2014/main" id="{22F3AFC4-96E1-4738-9C43-A3A7A835F9D6}"/>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textlink="">
      <xdr:nvSpPr>
        <xdr:cNvPr id="427" name="n_3aveValue【市民会館】&#10;有形固定資産減価償却率">
          <a:extLst>
            <a:ext uri="{FF2B5EF4-FFF2-40B4-BE49-F238E27FC236}">
              <a16:creationId xmlns:a16="http://schemas.microsoft.com/office/drawing/2014/main" id="{03A7BBA5-EF3D-4562-B5AE-AABEAFD975BA}"/>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textlink="">
      <xdr:nvSpPr>
        <xdr:cNvPr id="428" name="n_4aveValue【市民会館】&#10;有形固定資産減価償却率">
          <a:extLst>
            <a:ext uri="{FF2B5EF4-FFF2-40B4-BE49-F238E27FC236}">
              <a16:creationId xmlns:a16="http://schemas.microsoft.com/office/drawing/2014/main" id="{B182EA79-ADC6-4B59-8791-5D90D8D5A2D8}"/>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textlink="">
      <xdr:nvSpPr>
        <xdr:cNvPr id="429" name="n_1mainValue【市民会館】&#10;有形固定資産減価償却率">
          <a:extLst>
            <a:ext uri="{FF2B5EF4-FFF2-40B4-BE49-F238E27FC236}">
              <a16:creationId xmlns:a16="http://schemas.microsoft.com/office/drawing/2014/main" id="{A1A6E9CF-3614-4480-AAC2-EBB40AADFC51}"/>
            </a:ext>
          </a:extLst>
        </xdr:cNvPr>
        <xdr:cNvSpPr txBox="1"/>
      </xdr:nvSpPr>
      <xdr:spPr>
        <a:xfrm>
          <a:off x="3239144" y="183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142620</xdr:rowOff>
    </xdr:from>
    <xdr:ext cx="405111" cy="259045"/>
    <xdr:sp textlink="">
      <xdr:nvSpPr>
        <xdr:cNvPr id="430" name="n_2mainValue【市民会館】&#10;有形固定資産減価償却率">
          <a:extLst>
            <a:ext uri="{FF2B5EF4-FFF2-40B4-BE49-F238E27FC236}">
              <a16:creationId xmlns:a16="http://schemas.microsoft.com/office/drawing/2014/main" id="{2A391DA1-430F-4CE2-AECA-534AE1E08A55}"/>
            </a:ext>
          </a:extLst>
        </xdr:cNvPr>
        <xdr:cNvSpPr txBox="1"/>
      </xdr:nvSpPr>
      <xdr:spPr>
        <a:xfrm>
          <a:off x="2439044" y="1831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textlink="">
      <xdr:nvSpPr>
        <xdr:cNvPr id="431" name="n_3mainValue【市民会館】&#10;有形固定資産減価償却率">
          <a:extLst>
            <a:ext uri="{FF2B5EF4-FFF2-40B4-BE49-F238E27FC236}">
              <a16:creationId xmlns:a16="http://schemas.microsoft.com/office/drawing/2014/main" id="{C16253B0-54D5-4871-B069-BA808BBEF9C2}"/>
            </a:ext>
          </a:extLst>
        </xdr:cNvPr>
        <xdr:cNvSpPr txBox="1"/>
      </xdr:nvSpPr>
      <xdr:spPr>
        <a:xfrm>
          <a:off x="1641484" y="182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textlink="">
      <xdr:nvSpPr>
        <xdr:cNvPr id="432" name="n_4mainValue【市民会館】&#10;有形固定資産減価償却率">
          <a:extLst>
            <a:ext uri="{FF2B5EF4-FFF2-40B4-BE49-F238E27FC236}">
              <a16:creationId xmlns:a16="http://schemas.microsoft.com/office/drawing/2014/main" id="{5647BA07-359E-4AFA-AE29-472251104644}"/>
            </a:ext>
          </a:extLst>
        </xdr:cNvPr>
        <xdr:cNvSpPr txBox="1"/>
      </xdr:nvSpPr>
      <xdr:spPr>
        <a:xfrm>
          <a:off x="85535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F768BF9B-A2D4-4D13-B484-396754B02E23}"/>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563C40B6-D6A0-442D-BD4B-8DED6AA7E3C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78C7E124-F6AB-4EB7-A34E-A84A5EFC227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4AA45E06-3809-45A7-8EC0-914EE3524656}"/>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2B04B6CF-3456-4ECB-B45C-A3BDD455E62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11E91F44-ED2B-40DA-9075-A7CC5D26571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47DA9486-EBAD-4F18-910A-85D5528CB132}"/>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D444ABBD-0367-4622-A074-719D668C0C8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D652A3F0-E9EC-4A6B-9588-349BBBF3F0A6}"/>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5C4ACB0E-FE5C-46C2-A976-87837800C2A4}"/>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BAD43DD2-F2F0-48BA-960A-758A9E2268E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4" name="テキスト ボックス 443">
          <a:extLst>
            <a:ext uri="{FF2B5EF4-FFF2-40B4-BE49-F238E27FC236}">
              <a16:creationId xmlns:a16="http://schemas.microsoft.com/office/drawing/2014/main" id="{7F46A4D5-7FFE-4E79-AACC-AF07A6BA4FC2}"/>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4515DCF4-2EB9-4A65-A9E3-944E03D24851}"/>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6" name="テキスト ボックス 445">
          <a:extLst>
            <a:ext uri="{FF2B5EF4-FFF2-40B4-BE49-F238E27FC236}">
              <a16:creationId xmlns:a16="http://schemas.microsoft.com/office/drawing/2014/main" id="{56A079D1-3FD3-4CB4-95EC-850046ABB409}"/>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CC09E7DD-71B8-408A-A180-8A5CCAF9222E}"/>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8" name="テキスト ボックス 447">
          <a:extLst>
            <a:ext uri="{FF2B5EF4-FFF2-40B4-BE49-F238E27FC236}">
              <a16:creationId xmlns:a16="http://schemas.microsoft.com/office/drawing/2014/main" id="{976EC001-3557-4846-8805-D67F1093FFC0}"/>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D6C3BD90-132D-4F19-8764-294D1E11F345}"/>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0" name="テキスト ボックス 449">
          <a:extLst>
            <a:ext uri="{FF2B5EF4-FFF2-40B4-BE49-F238E27FC236}">
              <a16:creationId xmlns:a16="http://schemas.microsoft.com/office/drawing/2014/main" id="{FC40452F-D323-40A8-B102-3DC3F4447B5D}"/>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B8605A12-2B14-41AF-AF5D-7636DF452BD2}"/>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2" name="テキスト ボックス 451">
          <a:extLst>
            <a:ext uri="{FF2B5EF4-FFF2-40B4-BE49-F238E27FC236}">
              <a16:creationId xmlns:a16="http://schemas.microsoft.com/office/drawing/2014/main" id="{5ADB2B96-C429-42F2-9985-47EC03AA76AD}"/>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3" name="【市民会館】&#10;一人当たり面積グラフ枠">
          <a:extLst>
            <a:ext uri="{FF2B5EF4-FFF2-40B4-BE49-F238E27FC236}">
              <a16:creationId xmlns:a16="http://schemas.microsoft.com/office/drawing/2014/main" id="{C22B9FF1-5026-4300-93BE-362E562B537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FC66AC1C-EF29-4FDC-8D28-DA9C6D6B702D}"/>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textlink="">
      <xdr:nvSpPr>
        <xdr:cNvPr id="455" name="【市民会館】&#10;一人当たり面積最小値テキスト">
          <a:extLst>
            <a:ext uri="{FF2B5EF4-FFF2-40B4-BE49-F238E27FC236}">
              <a16:creationId xmlns:a16="http://schemas.microsoft.com/office/drawing/2014/main" id="{C6CCACA0-3C66-49DA-96E2-BAB1756DC38E}"/>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779EFF30-FF5B-4FBD-A8F9-81B2840A810C}"/>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textlink="">
      <xdr:nvSpPr>
        <xdr:cNvPr id="457" name="【市民会館】&#10;一人当たり面積最大値テキスト">
          <a:extLst>
            <a:ext uri="{FF2B5EF4-FFF2-40B4-BE49-F238E27FC236}">
              <a16:creationId xmlns:a16="http://schemas.microsoft.com/office/drawing/2014/main" id="{564B3179-5726-405E-9D71-16DC0416EC56}"/>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A9E1127C-C795-4000-A858-A552B7C89578}"/>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textlink="">
      <xdr:nvSpPr>
        <xdr:cNvPr id="459" name="【市民会館】&#10;一人当たり面積平均値テキスト">
          <a:extLst>
            <a:ext uri="{FF2B5EF4-FFF2-40B4-BE49-F238E27FC236}">
              <a16:creationId xmlns:a16="http://schemas.microsoft.com/office/drawing/2014/main" id="{3809A449-DEC5-44D0-85DB-EF78108C8FDB}"/>
            </a:ext>
          </a:extLst>
        </xdr:cNvPr>
        <xdr:cNvSpPr txBox="1"/>
      </xdr:nvSpPr>
      <xdr:spPr>
        <a:xfrm>
          <a:off x="946785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textlink="">
      <xdr:nvSpPr>
        <xdr:cNvPr id="460" name="フローチャート: 判断 459">
          <a:extLst>
            <a:ext uri="{FF2B5EF4-FFF2-40B4-BE49-F238E27FC236}">
              <a16:creationId xmlns:a16="http://schemas.microsoft.com/office/drawing/2014/main" id="{441709C2-A580-4A11-AD64-0B1C2F407184}"/>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textlink="">
      <xdr:nvSpPr>
        <xdr:cNvPr id="461" name="フローチャート: 判断 460">
          <a:extLst>
            <a:ext uri="{FF2B5EF4-FFF2-40B4-BE49-F238E27FC236}">
              <a16:creationId xmlns:a16="http://schemas.microsoft.com/office/drawing/2014/main" id="{BD615C8A-3D95-4EAF-9F58-16DF20B657A7}"/>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textlink="">
      <xdr:nvSpPr>
        <xdr:cNvPr id="462" name="フローチャート: 判断 461">
          <a:extLst>
            <a:ext uri="{FF2B5EF4-FFF2-40B4-BE49-F238E27FC236}">
              <a16:creationId xmlns:a16="http://schemas.microsoft.com/office/drawing/2014/main" id="{8FD5F410-2A47-4752-ABD4-814C8F5DFE23}"/>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textlink="">
      <xdr:nvSpPr>
        <xdr:cNvPr id="463" name="フローチャート: 判断 462">
          <a:extLst>
            <a:ext uri="{FF2B5EF4-FFF2-40B4-BE49-F238E27FC236}">
              <a16:creationId xmlns:a16="http://schemas.microsoft.com/office/drawing/2014/main" id="{75568A8A-0F66-410A-8177-3A02BF4D8CFB}"/>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textlink="">
      <xdr:nvSpPr>
        <xdr:cNvPr id="464" name="フローチャート: 判断 463">
          <a:extLst>
            <a:ext uri="{FF2B5EF4-FFF2-40B4-BE49-F238E27FC236}">
              <a16:creationId xmlns:a16="http://schemas.microsoft.com/office/drawing/2014/main" id="{57D73D05-FF70-42F7-AAC7-D592E5A34458}"/>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5" name="テキスト ボックス 464">
          <a:extLst>
            <a:ext uri="{FF2B5EF4-FFF2-40B4-BE49-F238E27FC236}">
              <a16:creationId xmlns:a16="http://schemas.microsoft.com/office/drawing/2014/main" id="{196E1108-A640-4A99-9605-9D99BC31927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6" name="テキスト ボックス 465">
          <a:extLst>
            <a:ext uri="{FF2B5EF4-FFF2-40B4-BE49-F238E27FC236}">
              <a16:creationId xmlns:a16="http://schemas.microsoft.com/office/drawing/2014/main" id="{98787DDD-0BE8-40D3-9F1A-1D8454165C7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7" name="テキスト ボックス 466">
          <a:extLst>
            <a:ext uri="{FF2B5EF4-FFF2-40B4-BE49-F238E27FC236}">
              <a16:creationId xmlns:a16="http://schemas.microsoft.com/office/drawing/2014/main" id="{E31C615B-7BD2-456F-8F6A-50B70F4617C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8" name="テキスト ボックス 467">
          <a:extLst>
            <a:ext uri="{FF2B5EF4-FFF2-40B4-BE49-F238E27FC236}">
              <a16:creationId xmlns:a16="http://schemas.microsoft.com/office/drawing/2014/main" id="{CE59D581-A274-418C-9DF6-C1495119EEB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9" name="テキスト ボックス 468">
          <a:extLst>
            <a:ext uri="{FF2B5EF4-FFF2-40B4-BE49-F238E27FC236}">
              <a16:creationId xmlns:a16="http://schemas.microsoft.com/office/drawing/2014/main" id="{3985CABE-9296-47C2-B16B-F9D0746A491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textlink="">
      <xdr:nvSpPr>
        <xdr:cNvPr id="470" name="楕円 469">
          <a:extLst>
            <a:ext uri="{FF2B5EF4-FFF2-40B4-BE49-F238E27FC236}">
              <a16:creationId xmlns:a16="http://schemas.microsoft.com/office/drawing/2014/main" id="{163205CC-D5D5-44CD-B2F3-E382CE042301}"/>
            </a:ext>
          </a:extLst>
        </xdr:cNvPr>
        <xdr:cNvSpPr/>
      </xdr:nvSpPr>
      <xdr:spPr>
        <a:xfrm>
          <a:off x="9394190" y="1827149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116857</xdr:rowOff>
    </xdr:from>
    <xdr:ext cx="469744" cy="259045"/>
    <xdr:sp textlink="">
      <xdr:nvSpPr>
        <xdr:cNvPr id="471" name="【市民会館】&#10;一人当たり面積該当値テキスト">
          <a:extLst>
            <a:ext uri="{FF2B5EF4-FFF2-40B4-BE49-F238E27FC236}">
              <a16:creationId xmlns:a16="http://schemas.microsoft.com/office/drawing/2014/main" id="{42A51ACB-F1E8-4962-8D86-0D5E201A870F}"/>
            </a:ext>
          </a:extLst>
        </xdr:cNvPr>
        <xdr:cNvSpPr txBox="1"/>
      </xdr:nvSpPr>
      <xdr:spPr>
        <a:xfrm>
          <a:off x="946785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96265</xdr:rowOff>
    </xdr:from>
    <xdr:to>
      <xdr:col>50</xdr:col>
      <xdr:colOff>165100</xdr:colOff>
      <xdr:row>107</xdr:row>
      <xdr:rowOff>26415</xdr:rowOff>
    </xdr:to>
    <xdr:sp textlink="">
      <xdr:nvSpPr>
        <xdr:cNvPr id="472" name="楕円 471">
          <a:extLst>
            <a:ext uri="{FF2B5EF4-FFF2-40B4-BE49-F238E27FC236}">
              <a16:creationId xmlns:a16="http://schemas.microsoft.com/office/drawing/2014/main" id="{9FD92412-7166-4108-8BB0-F4EB6735945B}"/>
            </a:ext>
          </a:extLst>
        </xdr:cNvPr>
        <xdr:cNvSpPr/>
      </xdr:nvSpPr>
      <xdr:spPr>
        <a:xfrm>
          <a:off x="8632190" y="1826615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147065</xdr:rowOff>
    </xdr:to>
    <xdr:cxnSp macro="">
      <xdr:nvCxnSpPr>
        <xdr:cNvPr id="473" name="直線コネクタ 472">
          <a:extLst>
            <a:ext uri="{FF2B5EF4-FFF2-40B4-BE49-F238E27FC236}">
              <a16:creationId xmlns:a16="http://schemas.microsoft.com/office/drawing/2014/main" id="{C4749C80-2E13-4232-856A-97DBC0CC17B1}"/>
            </a:ext>
          </a:extLst>
        </xdr:cNvPr>
        <xdr:cNvCxnSpPr/>
      </xdr:nvCxnSpPr>
      <xdr:spPr>
        <a:xfrm flipV="1">
          <a:off x="8686800" y="18316575"/>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98552</xdr:rowOff>
    </xdr:from>
    <xdr:to>
      <xdr:col>46</xdr:col>
      <xdr:colOff>38100</xdr:colOff>
      <xdr:row>107</xdr:row>
      <xdr:rowOff>28702</xdr:rowOff>
    </xdr:to>
    <xdr:sp textlink="">
      <xdr:nvSpPr>
        <xdr:cNvPr id="474" name="楕円 473">
          <a:extLst>
            <a:ext uri="{FF2B5EF4-FFF2-40B4-BE49-F238E27FC236}">
              <a16:creationId xmlns:a16="http://schemas.microsoft.com/office/drawing/2014/main" id="{27DFA929-32FC-42DC-BAF0-07ADD8874B28}"/>
            </a:ext>
          </a:extLst>
        </xdr:cNvPr>
        <xdr:cNvSpPr/>
      </xdr:nvSpPr>
      <xdr:spPr>
        <a:xfrm>
          <a:off x="7846060" y="182684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147065</xdr:rowOff>
    </xdr:from>
    <xdr:to>
      <xdr:col>50</xdr:col>
      <xdr:colOff>114300</xdr:colOff>
      <xdr:row>106</xdr:row>
      <xdr:rowOff>149352</xdr:rowOff>
    </xdr:to>
    <xdr:cxnSp macro="">
      <xdr:nvCxnSpPr>
        <xdr:cNvPr id="475" name="直線コネクタ 474">
          <a:extLst>
            <a:ext uri="{FF2B5EF4-FFF2-40B4-BE49-F238E27FC236}">
              <a16:creationId xmlns:a16="http://schemas.microsoft.com/office/drawing/2014/main" id="{54F8D1E5-798B-4F38-8013-101F78B8489C}"/>
            </a:ext>
          </a:extLst>
        </xdr:cNvPr>
        <xdr:cNvCxnSpPr/>
      </xdr:nvCxnSpPr>
      <xdr:spPr>
        <a:xfrm flipV="1">
          <a:off x="7889240" y="18318860"/>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103124</xdr:rowOff>
    </xdr:from>
    <xdr:to>
      <xdr:col>41</xdr:col>
      <xdr:colOff>101600</xdr:colOff>
      <xdr:row>107</xdr:row>
      <xdr:rowOff>33274</xdr:rowOff>
    </xdr:to>
    <xdr:sp textlink="">
      <xdr:nvSpPr>
        <xdr:cNvPr id="476" name="楕円 475">
          <a:extLst>
            <a:ext uri="{FF2B5EF4-FFF2-40B4-BE49-F238E27FC236}">
              <a16:creationId xmlns:a16="http://schemas.microsoft.com/office/drawing/2014/main" id="{7C64ED8D-B144-4380-BA67-75F537FC770E}"/>
            </a:ext>
          </a:extLst>
        </xdr:cNvPr>
        <xdr:cNvSpPr/>
      </xdr:nvSpPr>
      <xdr:spPr>
        <a:xfrm>
          <a:off x="7029450" y="182749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149352</xdr:rowOff>
    </xdr:from>
    <xdr:to>
      <xdr:col>45</xdr:col>
      <xdr:colOff>177800</xdr:colOff>
      <xdr:row>106</xdr:row>
      <xdr:rowOff>153924</xdr:rowOff>
    </xdr:to>
    <xdr:cxnSp macro="">
      <xdr:nvCxnSpPr>
        <xdr:cNvPr id="477" name="直線コネクタ 476">
          <a:extLst>
            <a:ext uri="{FF2B5EF4-FFF2-40B4-BE49-F238E27FC236}">
              <a16:creationId xmlns:a16="http://schemas.microsoft.com/office/drawing/2014/main" id="{5A3F6FE8-A640-4F0C-B1FD-7B1C07E1A431}"/>
            </a:ext>
          </a:extLst>
        </xdr:cNvPr>
        <xdr:cNvCxnSpPr/>
      </xdr:nvCxnSpPr>
      <xdr:spPr>
        <a:xfrm flipV="1">
          <a:off x="7084060" y="18323052"/>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105411</xdr:rowOff>
    </xdr:from>
    <xdr:to>
      <xdr:col>36</xdr:col>
      <xdr:colOff>165100</xdr:colOff>
      <xdr:row>107</xdr:row>
      <xdr:rowOff>35561</xdr:rowOff>
    </xdr:to>
    <xdr:sp textlink="">
      <xdr:nvSpPr>
        <xdr:cNvPr id="478" name="楕円 477">
          <a:extLst>
            <a:ext uri="{FF2B5EF4-FFF2-40B4-BE49-F238E27FC236}">
              <a16:creationId xmlns:a16="http://schemas.microsoft.com/office/drawing/2014/main" id="{50FC78A0-7F52-43E2-B103-734D41B31E42}"/>
            </a:ext>
          </a:extLst>
        </xdr:cNvPr>
        <xdr:cNvSpPr/>
      </xdr:nvSpPr>
      <xdr:spPr>
        <a:xfrm>
          <a:off x="6231890" y="1827720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153924</xdr:rowOff>
    </xdr:from>
    <xdr:to>
      <xdr:col>41</xdr:col>
      <xdr:colOff>50800</xdr:colOff>
      <xdr:row>106</xdr:row>
      <xdr:rowOff>156211</xdr:rowOff>
    </xdr:to>
    <xdr:cxnSp macro="">
      <xdr:nvCxnSpPr>
        <xdr:cNvPr id="479" name="直線コネクタ 478">
          <a:extLst>
            <a:ext uri="{FF2B5EF4-FFF2-40B4-BE49-F238E27FC236}">
              <a16:creationId xmlns:a16="http://schemas.microsoft.com/office/drawing/2014/main" id="{3EFB23B8-7F31-4B28-A9BD-70548A2D954E}"/>
            </a:ext>
          </a:extLst>
        </xdr:cNvPr>
        <xdr:cNvCxnSpPr/>
      </xdr:nvCxnSpPr>
      <xdr:spPr>
        <a:xfrm flipV="1">
          <a:off x="6286500" y="18327624"/>
          <a:ext cx="79756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textlink="">
      <xdr:nvSpPr>
        <xdr:cNvPr id="480" name="n_1aveValue【市民会館】&#10;一人当たり面積">
          <a:extLst>
            <a:ext uri="{FF2B5EF4-FFF2-40B4-BE49-F238E27FC236}">
              <a16:creationId xmlns:a16="http://schemas.microsoft.com/office/drawing/2014/main" id="{CBE986C3-0BEE-402D-81F7-4D71F814CF3A}"/>
            </a:ext>
          </a:extLst>
        </xdr:cNvPr>
        <xdr:cNvSpPr txBox="1"/>
      </xdr:nvSpPr>
      <xdr:spPr>
        <a:xfrm>
          <a:off x="8454467"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textlink="">
      <xdr:nvSpPr>
        <xdr:cNvPr id="481" name="n_2aveValue【市民会館】&#10;一人当たり面積">
          <a:extLst>
            <a:ext uri="{FF2B5EF4-FFF2-40B4-BE49-F238E27FC236}">
              <a16:creationId xmlns:a16="http://schemas.microsoft.com/office/drawing/2014/main" id="{9D6ED78E-5583-46AC-8B2E-6941537CBCFE}"/>
            </a:ext>
          </a:extLst>
        </xdr:cNvPr>
        <xdr:cNvSpPr txBox="1"/>
      </xdr:nvSpPr>
      <xdr:spPr>
        <a:xfrm>
          <a:off x="7673417" y="18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textlink="">
      <xdr:nvSpPr>
        <xdr:cNvPr id="482" name="n_3aveValue【市民会館】&#10;一人当たり面積">
          <a:extLst>
            <a:ext uri="{FF2B5EF4-FFF2-40B4-BE49-F238E27FC236}">
              <a16:creationId xmlns:a16="http://schemas.microsoft.com/office/drawing/2014/main" id="{92A85CDE-2009-41D6-BFCF-DB0BADE1ABB6}"/>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textlink="">
      <xdr:nvSpPr>
        <xdr:cNvPr id="483" name="n_4aveValue【市民会館】&#10;一人当たり面積">
          <a:extLst>
            <a:ext uri="{FF2B5EF4-FFF2-40B4-BE49-F238E27FC236}">
              <a16:creationId xmlns:a16="http://schemas.microsoft.com/office/drawing/2014/main" id="{89FD747B-3717-4D85-9072-262657BE3934}"/>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42942</xdr:rowOff>
    </xdr:from>
    <xdr:ext cx="469744" cy="259045"/>
    <xdr:sp textlink="">
      <xdr:nvSpPr>
        <xdr:cNvPr id="484" name="n_1mainValue【市民会館】&#10;一人当たり面積">
          <a:extLst>
            <a:ext uri="{FF2B5EF4-FFF2-40B4-BE49-F238E27FC236}">
              <a16:creationId xmlns:a16="http://schemas.microsoft.com/office/drawing/2014/main" id="{E95AB07A-EFBD-4905-8DB1-62E2A75FAFCE}"/>
            </a:ext>
          </a:extLst>
        </xdr:cNvPr>
        <xdr:cNvSpPr txBox="1"/>
      </xdr:nvSpPr>
      <xdr:spPr>
        <a:xfrm>
          <a:off x="8454467" y="180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45229</xdr:rowOff>
    </xdr:from>
    <xdr:ext cx="469744" cy="259045"/>
    <xdr:sp textlink="">
      <xdr:nvSpPr>
        <xdr:cNvPr id="485" name="n_2mainValue【市民会館】&#10;一人当たり面積">
          <a:extLst>
            <a:ext uri="{FF2B5EF4-FFF2-40B4-BE49-F238E27FC236}">
              <a16:creationId xmlns:a16="http://schemas.microsoft.com/office/drawing/2014/main" id="{F6C56855-9A05-4D44-A46B-F3CF4784AFB5}"/>
            </a:ext>
          </a:extLst>
        </xdr:cNvPr>
        <xdr:cNvSpPr txBox="1"/>
      </xdr:nvSpPr>
      <xdr:spPr>
        <a:xfrm>
          <a:off x="7673417"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24401</xdr:rowOff>
    </xdr:from>
    <xdr:ext cx="469744" cy="259045"/>
    <xdr:sp textlink="">
      <xdr:nvSpPr>
        <xdr:cNvPr id="486" name="n_3mainValue【市民会館】&#10;一人当たり面積">
          <a:extLst>
            <a:ext uri="{FF2B5EF4-FFF2-40B4-BE49-F238E27FC236}">
              <a16:creationId xmlns:a16="http://schemas.microsoft.com/office/drawing/2014/main" id="{487854C2-1EE0-4840-AFC1-3490F4A0F656}"/>
            </a:ext>
          </a:extLst>
        </xdr:cNvPr>
        <xdr:cNvSpPr txBox="1"/>
      </xdr:nvSpPr>
      <xdr:spPr>
        <a:xfrm>
          <a:off x="6866332" y="183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26688</xdr:rowOff>
    </xdr:from>
    <xdr:ext cx="469744" cy="259045"/>
    <xdr:sp textlink="">
      <xdr:nvSpPr>
        <xdr:cNvPr id="487" name="n_4mainValue【市民会館】&#10;一人当たり面積">
          <a:extLst>
            <a:ext uri="{FF2B5EF4-FFF2-40B4-BE49-F238E27FC236}">
              <a16:creationId xmlns:a16="http://schemas.microsoft.com/office/drawing/2014/main" id="{5568BDE8-4837-41A5-ACE1-937FD50FDEEE}"/>
            </a:ext>
          </a:extLst>
        </xdr:cNvPr>
        <xdr:cNvSpPr txBox="1"/>
      </xdr:nvSpPr>
      <xdr:spPr>
        <a:xfrm>
          <a:off x="6068772" y="1836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8" name="正方形/長方形 487">
          <a:extLst>
            <a:ext uri="{FF2B5EF4-FFF2-40B4-BE49-F238E27FC236}">
              <a16:creationId xmlns:a16="http://schemas.microsoft.com/office/drawing/2014/main" id="{2039E3E5-5AA2-46CF-B5C4-1F7C4B98105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9" name="正方形/長方形 488">
          <a:extLst>
            <a:ext uri="{FF2B5EF4-FFF2-40B4-BE49-F238E27FC236}">
              <a16:creationId xmlns:a16="http://schemas.microsoft.com/office/drawing/2014/main" id="{7198C000-6EFE-4F7E-9DCF-6C79D5481BA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0" name="正方形/長方形 489">
          <a:extLst>
            <a:ext uri="{FF2B5EF4-FFF2-40B4-BE49-F238E27FC236}">
              <a16:creationId xmlns:a16="http://schemas.microsoft.com/office/drawing/2014/main" id="{90ED0890-4AD8-4355-8752-A5DCA86E2688}"/>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1" name="正方形/長方形 490">
          <a:extLst>
            <a:ext uri="{FF2B5EF4-FFF2-40B4-BE49-F238E27FC236}">
              <a16:creationId xmlns:a16="http://schemas.microsoft.com/office/drawing/2014/main" id="{E8A74F17-B9EF-4808-B26F-040A8626D7B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2" name="正方形/長方形 491">
          <a:extLst>
            <a:ext uri="{FF2B5EF4-FFF2-40B4-BE49-F238E27FC236}">
              <a16:creationId xmlns:a16="http://schemas.microsoft.com/office/drawing/2014/main" id="{3E45B7C0-13FA-4377-9E27-F91C8FD816C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3" name="正方形/長方形 492">
          <a:extLst>
            <a:ext uri="{FF2B5EF4-FFF2-40B4-BE49-F238E27FC236}">
              <a16:creationId xmlns:a16="http://schemas.microsoft.com/office/drawing/2014/main" id="{24F4FB00-08A2-4A13-ACB4-6E9690DF261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4" name="正方形/長方形 493">
          <a:extLst>
            <a:ext uri="{FF2B5EF4-FFF2-40B4-BE49-F238E27FC236}">
              <a16:creationId xmlns:a16="http://schemas.microsoft.com/office/drawing/2014/main" id="{DFB8123A-10C0-440A-BE22-69CAC5A47028}"/>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5" name="正方形/長方形 494">
          <a:extLst>
            <a:ext uri="{FF2B5EF4-FFF2-40B4-BE49-F238E27FC236}">
              <a16:creationId xmlns:a16="http://schemas.microsoft.com/office/drawing/2014/main" id="{9C5EBDE8-AE56-4D30-A3DC-015ADFDCE514}"/>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6" name="テキスト ボックス 495">
          <a:extLst>
            <a:ext uri="{FF2B5EF4-FFF2-40B4-BE49-F238E27FC236}">
              <a16:creationId xmlns:a16="http://schemas.microsoft.com/office/drawing/2014/main" id="{28417172-CF2A-4A76-B3C9-34291FA1C24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2E6F0AE-14CA-42B4-8A1E-FD728D5E855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8" name="テキスト ボックス 497">
          <a:extLst>
            <a:ext uri="{FF2B5EF4-FFF2-40B4-BE49-F238E27FC236}">
              <a16:creationId xmlns:a16="http://schemas.microsoft.com/office/drawing/2014/main" id="{845FF6E6-F7FC-4072-89A6-B63A1323816D}"/>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3B461872-1D56-4068-94D8-63654B2CECAA}"/>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0" name="テキスト ボックス 499">
          <a:extLst>
            <a:ext uri="{FF2B5EF4-FFF2-40B4-BE49-F238E27FC236}">
              <a16:creationId xmlns:a16="http://schemas.microsoft.com/office/drawing/2014/main" id="{C3BB4569-30BE-4D8E-B374-9D604460BDEE}"/>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378C448A-4A64-4831-9200-7DA8212E7808}"/>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2" name="テキスト ボックス 501">
          <a:extLst>
            <a:ext uri="{FF2B5EF4-FFF2-40B4-BE49-F238E27FC236}">
              <a16:creationId xmlns:a16="http://schemas.microsoft.com/office/drawing/2014/main" id="{0E42F8AA-011F-471D-BF1E-047672049565}"/>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D7DD7DD7-AB9F-4969-AB2B-286B88251166}"/>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4" name="テキスト ボックス 503">
          <a:extLst>
            <a:ext uri="{FF2B5EF4-FFF2-40B4-BE49-F238E27FC236}">
              <a16:creationId xmlns:a16="http://schemas.microsoft.com/office/drawing/2014/main" id="{53CEA687-8CA4-4127-B829-29EFB48A7EB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76543EA7-93C6-4BBE-A636-840CF26416E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6" name="テキスト ボックス 505">
          <a:extLst>
            <a:ext uri="{FF2B5EF4-FFF2-40B4-BE49-F238E27FC236}">
              <a16:creationId xmlns:a16="http://schemas.microsoft.com/office/drawing/2014/main" id="{8C6143AC-9080-44A4-8D03-C89FEC0ADDC0}"/>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B047ED3F-F719-4472-91F6-4B4F09376080}"/>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8" name="テキスト ボックス 507">
          <a:extLst>
            <a:ext uri="{FF2B5EF4-FFF2-40B4-BE49-F238E27FC236}">
              <a16:creationId xmlns:a16="http://schemas.microsoft.com/office/drawing/2014/main" id="{64D1389D-9F24-47A5-8C3F-C14E95770BAD}"/>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89F7B9C4-8EBF-447E-AF78-0E9FD9C90D84}"/>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0" name="テキスト ボックス 509">
          <a:extLst>
            <a:ext uri="{FF2B5EF4-FFF2-40B4-BE49-F238E27FC236}">
              <a16:creationId xmlns:a16="http://schemas.microsoft.com/office/drawing/2014/main" id="{F1B4F420-ABC9-4211-8252-2662447F554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1" name="【一般廃棄物処理施設】&#10;有形固定資産減価償却率グラフ枠">
          <a:extLst>
            <a:ext uri="{FF2B5EF4-FFF2-40B4-BE49-F238E27FC236}">
              <a16:creationId xmlns:a16="http://schemas.microsoft.com/office/drawing/2014/main" id="{FDA8C516-B090-4E90-8D34-63C774FA2D2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BAC383AB-4A8A-48FA-A47D-17CA7CFF2262}"/>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textlink="">
      <xdr:nvSpPr>
        <xdr:cNvPr id="513" name="【一般廃棄物処理施設】&#10;有形固定資産減価償却率最小値テキスト">
          <a:extLst>
            <a:ext uri="{FF2B5EF4-FFF2-40B4-BE49-F238E27FC236}">
              <a16:creationId xmlns:a16="http://schemas.microsoft.com/office/drawing/2014/main" id="{A64F5FEA-3BD7-4A69-B724-48FDB55DAA2A}"/>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877D585E-098F-4429-AFB8-3C38D288249B}"/>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textlink="">
      <xdr:nvSpPr>
        <xdr:cNvPr id="515" name="【一般廃棄物処理施設】&#10;有形固定資産減価償却率最大値テキスト">
          <a:extLst>
            <a:ext uri="{FF2B5EF4-FFF2-40B4-BE49-F238E27FC236}">
              <a16:creationId xmlns:a16="http://schemas.microsoft.com/office/drawing/2014/main" id="{409EB7BD-6C31-4FB1-AE18-AF12A87EE1C8}"/>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AAB936F9-21E8-42DF-97CF-333CBFEC6C25}"/>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textlink="">
      <xdr:nvSpPr>
        <xdr:cNvPr id="517" name="【一般廃棄物処理施設】&#10;有形固定資産減価償却率平均値テキスト">
          <a:extLst>
            <a:ext uri="{FF2B5EF4-FFF2-40B4-BE49-F238E27FC236}">
              <a16:creationId xmlns:a16="http://schemas.microsoft.com/office/drawing/2014/main" id="{BE26A3D1-B5AA-42EF-876D-08AF11FFBC3E}"/>
            </a:ext>
          </a:extLst>
        </xdr:cNvPr>
        <xdr:cNvSpPr txBox="1"/>
      </xdr:nvSpPr>
      <xdr:spPr>
        <a:xfrm>
          <a:off x="1474216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textlink="">
      <xdr:nvSpPr>
        <xdr:cNvPr id="518" name="フローチャート: 判断 517">
          <a:extLst>
            <a:ext uri="{FF2B5EF4-FFF2-40B4-BE49-F238E27FC236}">
              <a16:creationId xmlns:a16="http://schemas.microsoft.com/office/drawing/2014/main" id="{F27C27B2-D9F2-4871-BF6A-2120FE5E5836}"/>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textlink="">
      <xdr:nvSpPr>
        <xdr:cNvPr id="519" name="フローチャート: 判断 518">
          <a:extLst>
            <a:ext uri="{FF2B5EF4-FFF2-40B4-BE49-F238E27FC236}">
              <a16:creationId xmlns:a16="http://schemas.microsoft.com/office/drawing/2014/main" id="{73E23684-E1CC-47B3-B54C-6F7C592789F4}"/>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textlink="">
      <xdr:nvSpPr>
        <xdr:cNvPr id="520" name="フローチャート: 判断 519">
          <a:extLst>
            <a:ext uri="{FF2B5EF4-FFF2-40B4-BE49-F238E27FC236}">
              <a16:creationId xmlns:a16="http://schemas.microsoft.com/office/drawing/2014/main" id="{CE477895-1E63-40C2-995D-4B0FEC26169A}"/>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textlink="">
      <xdr:nvSpPr>
        <xdr:cNvPr id="521" name="フローチャート: 判断 520">
          <a:extLst>
            <a:ext uri="{FF2B5EF4-FFF2-40B4-BE49-F238E27FC236}">
              <a16:creationId xmlns:a16="http://schemas.microsoft.com/office/drawing/2014/main" id="{F33DA1EB-955F-4C34-9D91-0ED846BE71A8}"/>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522" name="フローチャート: 判断 521">
          <a:extLst>
            <a:ext uri="{FF2B5EF4-FFF2-40B4-BE49-F238E27FC236}">
              <a16:creationId xmlns:a16="http://schemas.microsoft.com/office/drawing/2014/main" id="{0112E8FB-7861-451E-818A-DDE7A1030EF7}"/>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3" name="テキスト ボックス 522">
          <a:extLst>
            <a:ext uri="{FF2B5EF4-FFF2-40B4-BE49-F238E27FC236}">
              <a16:creationId xmlns:a16="http://schemas.microsoft.com/office/drawing/2014/main" id="{3657883C-FF80-4E7F-812E-03B135123E1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4" name="テキスト ボックス 523">
          <a:extLst>
            <a:ext uri="{FF2B5EF4-FFF2-40B4-BE49-F238E27FC236}">
              <a16:creationId xmlns:a16="http://schemas.microsoft.com/office/drawing/2014/main" id="{C52139E3-5031-4323-AA0A-8A98F0D83AD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5" name="テキスト ボックス 524">
          <a:extLst>
            <a:ext uri="{FF2B5EF4-FFF2-40B4-BE49-F238E27FC236}">
              <a16:creationId xmlns:a16="http://schemas.microsoft.com/office/drawing/2014/main" id="{C49B96C4-9BF1-4872-88D6-0B94EF8161E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6" name="テキスト ボックス 525">
          <a:extLst>
            <a:ext uri="{FF2B5EF4-FFF2-40B4-BE49-F238E27FC236}">
              <a16:creationId xmlns:a16="http://schemas.microsoft.com/office/drawing/2014/main" id="{DE6BA267-A316-44DB-A0F7-C67D9C003E0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7" name="テキスト ボックス 526">
          <a:extLst>
            <a:ext uri="{FF2B5EF4-FFF2-40B4-BE49-F238E27FC236}">
              <a16:creationId xmlns:a16="http://schemas.microsoft.com/office/drawing/2014/main" id="{F3B3FE22-87C8-4566-853C-1C49D0A3279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textlink="">
      <xdr:nvSpPr>
        <xdr:cNvPr id="528" name="楕円 527">
          <a:extLst>
            <a:ext uri="{FF2B5EF4-FFF2-40B4-BE49-F238E27FC236}">
              <a16:creationId xmlns:a16="http://schemas.microsoft.com/office/drawing/2014/main" id="{9CC326C7-530D-494C-90E9-AB7FE309487E}"/>
            </a:ext>
          </a:extLst>
        </xdr:cNvPr>
        <xdr:cNvSpPr/>
      </xdr:nvSpPr>
      <xdr:spPr>
        <a:xfrm>
          <a:off x="14649450" y="62128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textlink="">
      <xdr:nvSpPr>
        <xdr:cNvPr id="529" name="【一般廃棄物処理施設】&#10;有形固定資産減価償却率該当値テキスト">
          <a:extLst>
            <a:ext uri="{FF2B5EF4-FFF2-40B4-BE49-F238E27FC236}">
              <a16:creationId xmlns:a16="http://schemas.microsoft.com/office/drawing/2014/main" id="{3A36242C-285B-4EAC-A7E0-C2AAB2C8FD31}"/>
            </a:ext>
          </a:extLst>
        </xdr:cNvPr>
        <xdr:cNvSpPr txBox="1"/>
      </xdr:nvSpPr>
      <xdr:spPr>
        <a:xfrm>
          <a:off x="1474216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164465</xdr:rowOff>
    </xdr:from>
    <xdr:to>
      <xdr:col>81</xdr:col>
      <xdr:colOff>101600</xdr:colOff>
      <xdr:row>36</xdr:row>
      <xdr:rowOff>94615</xdr:rowOff>
    </xdr:to>
    <xdr:sp textlink="">
      <xdr:nvSpPr>
        <xdr:cNvPr id="530" name="楕円 529">
          <a:extLst>
            <a:ext uri="{FF2B5EF4-FFF2-40B4-BE49-F238E27FC236}">
              <a16:creationId xmlns:a16="http://schemas.microsoft.com/office/drawing/2014/main" id="{292E8986-EDC5-4C66-8B2E-37BB968D2A6B}"/>
            </a:ext>
          </a:extLst>
        </xdr:cNvPr>
        <xdr:cNvSpPr/>
      </xdr:nvSpPr>
      <xdr:spPr>
        <a:xfrm>
          <a:off x="13887450" y="61690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43815</xdr:rowOff>
    </xdr:from>
    <xdr:to>
      <xdr:col>85</xdr:col>
      <xdr:colOff>127000</xdr:colOff>
      <xdr:row>36</xdr:row>
      <xdr:rowOff>91440</xdr:rowOff>
    </xdr:to>
    <xdr:cxnSp macro="">
      <xdr:nvCxnSpPr>
        <xdr:cNvPr id="531" name="直線コネクタ 530">
          <a:extLst>
            <a:ext uri="{FF2B5EF4-FFF2-40B4-BE49-F238E27FC236}">
              <a16:creationId xmlns:a16="http://schemas.microsoft.com/office/drawing/2014/main" id="{77923B77-2CA7-4181-855E-9334F0B175E7}"/>
            </a:ext>
          </a:extLst>
        </xdr:cNvPr>
        <xdr:cNvCxnSpPr/>
      </xdr:nvCxnSpPr>
      <xdr:spPr>
        <a:xfrm>
          <a:off x="13942060" y="621792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textlink="">
      <xdr:nvSpPr>
        <xdr:cNvPr id="532" name="楕円 531">
          <a:extLst>
            <a:ext uri="{FF2B5EF4-FFF2-40B4-BE49-F238E27FC236}">
              <a16:creationId xmlns:a16="http://schemas.microsoft.com/office/drawing/2014/main" id="{7BDAF0C2-6478-4061-92D8-3E2F897AE71C}"/>
            </a:ext>
          </a:extLst>
        </xdr:cNvPr>
        <xdr:cNvSpPr/>
      </xdr:nvSpPr>
      <xdr:spPr>
        <a:xfrm>
          <a:off x="13089890" y="61156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165735</xdr:rowOff>
    </xdr:from>
    <xdr:to>
      <xdr:col>81</xdr:col>
      <xdr:colOff>50800</xdr:colOff>
      <xdr:row>36</xdr:row>
      <xdr:rowOff>43815</xdr:rowOff>
    </xdr:to>
    <xdr:cxnSp macro="">
      <xdr:nvCxnSpPr>
        <xdr:cNvPr id="533" name="直線コネクタ 532">
          <a:extLst>
            <a:ext uri="{FF2B5EF4-FFF2-40B4-BE49-F238E27FC236}">
              <a16:creationId xmlns:a16="http://schemas.microsoft.com/office/drawing/2014/main" id="{92140CDB-F1CE-45CD-B652-A9F181B82F50}"/>
            </a:ext>
          </a:extLst>
        </xdr:cNvPr>
        <xdr:cNvCxnSpPr/>
      </xdr:nvCxnSpPr>
      <xdr:spPr>
        <a:xfrm>
          <a:off x="13144500" y="617029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74930</xdr:rowOff>
    </xdr:from>
    <xdr:to>
      <xdr:col>72</xdr:col>
      <xdr:colOff>38100</xdr:colOff>
      <xdr:row>36</xdr:row>
      <xdr:rowOff>5080</xdr:rowOff>
    </xdr:to>
    <xdr:sp textlink="">
      <xdr:nvSpPr>
        <xdr:cNvPr id="534" name="楕円 533">
          <a:extLst>
            <a:ext uri="{FF2B5EF4-FFF2-40B4-BE49-F238E27FC236}">
              <a16:creationId xmlns:a16="http://schemas.microsoft.com/office/drawing/2014/main" id="{A2298A0D-02EE-44EF-A6B8-2B6E55045F7B}"/>
            </a:ext>
          </a:extLst>
        </xdr:cNvPr>
        <xdr:cNvSpPr/>
      </xdr:nvSpPr>
      <xdr:spPr>
        <a:xfrm>
          <a:off x="12303760" y="60756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35</xdr:row>
      <xdr:rowOff>165735</xdr:rowOff>
    </xdr:to>
    <xdr:cxnSp macro="">
      <xdr:nvCxnSpPr>
        <xdr:cNvPr id="535" name="直線コネクタ 534">
          <a:extLst>
            <a:ext uri="{FF2B5EF4-FFF2-40B4-BE49-F238E27FC236}">
              <a16:creationId xmlns:a16="http://schemas.microsoft.com/office/drawing/2014/main" id="{8F2E3B6C-F31C-4863-BAA4-198618B3B69C}"/>
            </a:ext>
          </a:extLst>
        </xdr:cNvPr>
        <xdr:cNvCxnSpPr/>
      </xdr:nvCxnSpPr>
      <xdr:spPr>
        <a:xfrm>
          <a:off x="12346940" y="613029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25400</xdr:rowOff>
    </xdr:from>
    <xdr:to>
      <xdr:col>67</xdr:col>
      <xdr:colOff>101600</xdr:colOff>
      <xdr:row>35</xdr:row>
      <xdr:rowOff>127000</xdr:rowOff>
    </xdr:to>
    <xdr:sp textlink="">
      <xdr:nvSpPr>
        <xdr:cNvPr id="536" name="楕円 535">
          <a:extLst>
            <a:ext uri="{FF2B5EF4-FFF2-40B4-BE49-F238E27FC236}">
              <a16:creationId xmlns:a16="http://schemas.microsoft.com/office/drawing/2014/main" id="{EF388AC3-6980-4FB2-BF8F-A8F25EB06D7A}"/>
            </a:ext>
          </a:extLst>
        </xdr:cNvPr>
        <xdr:cNvSpPr/>
      </xdr:nvSpPr>
      <xdr:spPr>
        <a:xfrm>
          <a:off x="11487150" y="60223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76200</xdr:rowOff>
    </xdr:from>
    <xdr:to>
      <xdr:col>71</xdr:col>
      <xdr:colOff>177800</xdr:colOff>
      <xdr:row>35</xdr:row>
      <xdr:rowOff>125730</xdr:rowOff>
    </xdr:to>
    <xdr:cxnSp macro="">
      <xdr:nvCxnSpPr>
        <xdr:cNvPr id="537" name="直線コネクタ 536">
          <a:extLst>
            <a:ext uri="{FF2B5EF4-FFF2-40B4-BE49-F238E27FC236}">
              <a16:creationId xmlns:a16="http://schemas.microsoft.com/office/drawing/2014/main" id="{D065E958-8AC7-4BD8-AE58-8D2801C7AE97}"/>
            </a:ext>
          </a:extLst>
        </xdr:cNvPr>
        <xdr:cNvCxnSpPr/>
      </xdr:nvCxnSpPr>
      <xdr:spPr>
        <a:xfrm>
          <a:off x="11541760" y="6076950"/>
          <a:ext cx="80518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textlink="">
      <xdr:nvSpPr>
        <xdr:cNvPr id="538" name="n_1aveValue【一般廃棄物処理施設】&#10;有形固定資産減価償却率">
          <a:extLst>
            <a:ext uri="{FF2B5EF4-FFF2-40B4-BE49-F238E27FC236}">
              <a16:creationId xmlns:a16="http://schemas.microsoft.com/office/drawing/2014/main" id="{F82CA73A-91A1-4454-94A7-B0B05AAE7DEF}"/>
            </a:ext>
          </a:extLst>
        </xdr:cNvPr>
        <xdr:cNvSpPr txBox="1"/>
      </xdr:nvSpPr>
      <xdr:spPr>
        <a:xfrm>
          <a:off x="1373823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textlink="">
      <xdr:nvSpPr>
        <xdr:cNvPr id="539" name="n_2aveValue【一般廃棄物処理施設】&#10;有形固定資産減価償却率">
          <a:extLst>
            <a:ext uri="{FF2B5EF4-FFF2-40B4-BE49-F238E27FC236}">
              <a16:creationId xmlns:a16="http://schemas.microsoft.com/office/drawing/2014/main" id="{6C1C0F2D-2492-4043-B6A9-CF0DB95CAC6C}"/>
            </a:ext>
          </a:extLst>
        </xdr:cNvPr>
        <xdr:cNvSpPr txBox="1"/>
      </xdr:nvSpPr>
      <xdr:spPr>
        <a:xfrm>
          <a:off x="1295718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textlink="">
      <xdr:nvSpPr>
        <xdr:cNvPr id="540" name="n_3aveValue【一般廃棄物処理施設】&#10;有形固定資産減価償却率">
          <a:extLst>
            <a:ext uri="{FF2B5EF4-FFF2-40B4-BE49-F238E27FC236}">
              <a16:creationId xmlns:a16="http://schemas.microsoft.com/office/drawing/2014/main" id="{4A18F1FD-E036-4D81-941D-7AE1DB22372F}"/>
            </a:ext>
          </a:extLst>
        </xdr:cNvPr>
        <xdr:cNvSpPr txBox="1"/>
      </xdr:nvSpPr>
      <xdr:spPr>
        <a:xfrm>
          <a:off x="1217105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textlink="">
      <xdr:nvSpPr>
        <xdr:cNvPr id="541" name="n_4aveValue【一般廃棄物処理施設】&#10;有形固定資産減価償却率">
          <a:extLst>
            <a:ext uri="{FF2B5EF4-FFF2-40B4-BE49-F238E27FC236}">
              <a16:creationId xmlns:a16="http://schemas.microsoft.com/office/drawing/2014/main" id="{BC4F7B7F-92E5-4019-9F4F-425D97A6E2CF}"/>
            </a:ext>
          </a:extLst>
        </xdr:cNvPr>
        <xdr:cNvSpPr txBox="1"/>
      </xdr:nvSpPr>
      <xdr:spPr>
        <a:xfrm>
          <a:off x="113544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111142</xdr:rowOff>
    </xdr:from>
    <xdr:ext cx="405111" cy="259045"/>
    <xdr:sp textlink="">
      <xdr:nvSpPr>
        <xdr:cNvPr id="542" name="n_1mainValue【一般廃棄物処理施設】&#10;有形固定資産減価償却率">
          <a:extLst>
            <a:ext uri="{FF2B5EF4-FFF2-40B4-BE49-F238E27FC236}">
              <a16:creationId xmlns:a16="http://schemas.microsoft.com/office/drawing/2014/main" id="{EC3358FD-050A-431A-877A-974671237556}"/>
            </a:ext>
          </a:extLst>
        </xdr:cNvPr>
        <xdr:cNvSpPr txBox="1"/>
      </xdr:nvSpPr>
      <xdr:spPr>
        <a:xfrm>
          <a:off x="1373823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textlink="">
      <xdr:nvSpPr>
        <xdr:cNvPr id="543" name="n_2mainValue【一般廃棄物処理施設】&#10;有形固定資産減価償却率">
          <a:extLst>
            <a:ext uri="{FF2B5EF4-FFF2-40B4-BE49-F238E27FC236}">
              <a16:creationId xmlns:a16="http://schemas.microsoft.com/office/drawing/2014/main" id="{44E9D1DB-6697-4BED-98A1-58F3FFBBB265}"/>
            </a:ext>
          </a:extLst>
        </xdr:cNvPr>
        <xdr:cNvSpPr txBox="1"/>
      </xdr:nvSpPr>
      <xdr:spPr>
        <a:xfrm>
          <a:off x="1295718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21607</xdr:rowOff>
    </xdr:from>
    <xdr:ext cx="405111" cy="259045"/>
    <xdr:sp textlink="">
      <xdr:nvSpPr>
        <xdr:cNvPr id="544" name="n_3mainValue【一般廃棄物処理施設】&#10;有形固定資産減価償却率">
          <a:extLst>
            <a:ext uri="{FF2B5EF4-FFF2-40B4-BE49-F238E27FC236}">
              <a16:creationId xmlns:a16="http://schemas.microsoft.com/office/drawing/2014/main" id="{26E5E190-B369-48B1-A6E5-0EA4EF6F240E}"/>
            </a:ext>
          </a:extLst>
        </xdr:cNvPr>
        <xdr:cNvSpPr txBox="1"/>
      </xdr:nvSpPr>
      <xdr:spPr>
        <a:xfrm>
          <a:off x="1217105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143527</xdr:rowOff>
    </xdr:from>
    <xdr:ext cx="405111" cy="259045"/>
    <xdr:sp textlink="">
      <xdr:nvSpPr>
        <xdr:cNvPr id="545" name="n_4mainValue【一般廃棄物処理施設】&#10;有形固定資産減価償却率">
          <a:extLst>
            <a:ext uri="{FF2B5EF4-FFF2-40B4-BE49-F238E27FC236}">
              <a16:creationId xmlns:a16="http://schemas.microsoft.com/office/drawing/2014/main" id="{D6FCCDF4-5540-4462-9F60-9166FDBF9CD4}"/>
            </a:ext>
          </a:extLst>
        </xdr:cNvPr>
        <xdr:cNvSpPr txBox="1"/>
      </xdr:nvSpPr>
      <xdr:spPr>
        <a:xfrm>
          <a:off x="113544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6" name="正方形/長方形 545">
          <a:extLst>
            <a:ext uri="{FF2B5EF4-FFF2-40B4-BE49-F238E27FC236}">
              <a16:creationId xmlns:a16="http://schemas.microsoft.com/office/drawing/2014/main" id="{3D2A89AF-AB4C-4478-9C54-B94DA3EE92C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7" name="正方形/長方形 546">
          <a:extLst>
            <a:ext uri="{FF2B5EF4-FFF2-40B4-BE49-F238E27FC236}">
              <a16:creationId xmlns:a16="http://schemas.microsoft.com/office/drawing/2014/main" id="{19AE65BA-8C53-4FFF-9406-8E95E4929D0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8" name="正方形/長方形 547">
          <a:extLst>
            <a:ext uri="{FF2B5EF4-FFF2-40B4-BE49-F238E27FC236}">
              <a16:creationId xmlns:a16="http://schemas.microsoft.com/office/drawing/2014/main" id="{5380A587-33B3-4FDE-9BE6-C550BCF2513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9" name="正方形/長方形 548">
          <a:extLst>
            <a:ext uri="{FF2B5EF4-FFF2-40B4-BE49-F238E27FC236}">
              <a16:creationId xmlns:a16="http://schemas.microsoft.com/office/drawing/2014/main" id="{DA91C8A7-3A2A-416C-9EB5-B179716AF33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0" name="正方形/長方形 549">
          <a:extLst>
            <a:ext uri="{FF2B5EF4-FFF2-40B4-BE49-F238E27FC236}">
              <a16:creationId xmlns:a16="http://schemas.microsoft.com/office/drawing/2014/main" id="{165F80CC-EB44-4CF5-8B92-88029CB7517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1" name="正方形/長方形 550">
          <a:extLst>
            <a:ext uri="{FF2B5EF4-FFF2-40B4-BE49-F238E27FC236}">
              <a16:creationId xmlns:a16="http://schemas.microsoft.com/office/drawing/2014/main" id="{1BC48927-6225-46DE-8979-EB8B943CB75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2" name="正方形/長方形 551">
          <a:extLst>
            <a:ext uri="{FF2B5EF4-FFF2-40B4-BE49-F238E27FC236}">
              <a16:creationId xmlns:a16="http://schemas.microsoft.com/office/drawing/2014/main" id="{659188F3-8AC3-4CC4-9C13-73B45FE4543C}"/>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3" name="正方形/長方形 552">
          <a:extLst>
            <a:ext uri="{FF2B5EF4-FFF2-40B4-BE49-F238E27FC236}">
              <a16:creationId xmlns:a16="http://schemas.microsoft.com/office/drawing/2014/main" id="{C0C13877-1CB4-404B-B3C0-47DFDD99731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4" name="テキスト ボックス 553">
          <a:extLst>
            <a:ext uri="{FF2B5EF4-FFF2-40B4-BE49-F238E27FC236}">
              <a16:creationId xmlns:a16="http://schemas.microsoft.com/office/drawing/2014/main" id="{1721F1AB-69A6-4871-BF87-943DE01DB76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3E41076-918B-463B-9648-97D163E4971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8E9E07FE-8DB1-4C6D-977A-5C8250E00A7D}"/>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57" name="テキスト ボックス 556">
          <a:extLst>
            <a:ext uri="{FF2B5EF4-FFF2-40B4-BE49-F238E27FC236}">
              <a16:creationId xmlns:a16="http://schemas.microsoft.com/office/drawing/2014/main" id="{06B0C41C-1EA9-4F99-8346-BE66F1744F5E}"/>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33181083-54FD-47C4-B45D-290B661D338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59" name="テキスト ボックス 558">
          <a:extLst>
            <a:ext uri="{FF2B5EF4-FFF2-40B4-BE49-F238E27FC236}">
              <a16:creationId xmlns:a16="http://schemas.microsoft.com/office/drawing/2014/main" id="{5EEC2C54-96E2-42A0-818A-A81949A9E6DE}"/>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D8CBE047-0678-4F79-8CAB-F75D707CA63D}"/>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61" name="テキスト ボックス 560">
          <a:extLst>
            <a:ext uri="{FF2B5EF4-FFF2-40B4-BE49-F238E27FC236}">
              <a16:creationId xmlns:a16="http://schemas.microsoft.com/office/drawing/2014/main" id="{107534CB-D23A-4663-A6D6-590ACE7960FA}"/>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D162C718-DBB8-48E9-B9E3-687CD857A1ED}"/>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63" name="テキスト ボックス 562">
          <a:extLst>
            <a:ext uri="{FF2B5EF4-FFF2-40B4-BE49-F238E27FC236}">
              <a16:creationId xmlns:a16="http://schemas.microsoft.com/office/drawing/2014/main" id="{433E5A15-B086-4129-95A7-AA77956158BF}"/>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A6B5E69D-0188-4AF8-AA45-5285727765C5}"/>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65" name="テキスト ボックス 564">
          <a:extLst>
            <a:ext uri="{FF2B5EF4-FFF2-40B4-BE49-F238E27FC236}">
              <a16:creationId xmlns:a16="http://schemas.microsoft.com/office/drawing/2014/main" id="{D4EA0B11-D10C-4185-985E-051590AB04F3}"/>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A4D8121-F8A7-47A9-9441-204D8C0646D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567" name="テキスト ボックス 566">
          <a:extLst>
            <a:ext uri="{FF2B5EF4-FFF2-40B4-BE49-F238E27FC236}">
              <a16:creationId xmlns:a16="http://schemas.microsoft.com/office/drawing/2014/main" id="{22609CD5-4EEE-42AE-8A13-E9978E49319D}"/>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8" name="【一般廃棄物処理施設】&#10;一人当たり有形固定資産（償却資産）額グラフ枠">
          <a:extLst>
            <a:ext uri="{FF2B5EF4-FFF2-40B4-BE49-F238E27FC236}">
              <a16:creationId xmlns:a16="http://schemas.microsoft.com/office/drawing/2014/main" id="{0250CBE7-588C-498D-AC66-6F07A2544B87}"/>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F4FFE43C-CFB2-47B5-8C96-80280C25D056}"/>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textlink="">
      <xdr:nvSpPr>
        <xdr:cNvPr id="570" name="【一般廃棄物処理施設】&#10;一人当たり有形固定資産（償却資産）額最小値テキスト">
          <a:extLst>
            <a:ext uri="{FF2B5EF4-FFF2-40B4-BE49-F238E27FC236}">
              <a16:creationId xmlns:a16="http://schemas.microsoft.com/office/drawing/2014/main" id="{5E50AE1E-0003-46E7-B234-B560E1317D55}"/>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9ADD3BEF-BEF9-4978-86CE-6B649F4687DF}"/>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textlink="">
      <xdr:nvSpPr>
        <xdr:cNvPr id="572" name="【一般廃棄物処理施設】&#10;一人当たり有形固定資産（償却資産）額最大値テキスト">
          <a:extLst>
            <a:ext uri="{FF2B5EF4-FFF2-40B4-BE49-F238E27FC236}">
              <a16:creationId xmlns:a16="http://schemas.microsoft.com/office/drawing/2014/main" id="{5A6163E3-8C1E-4282-815A-0513328638D7}"/>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8113CDD5-CB0F-4118-ABCA-6D8666E83A1D}"/>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textlink="">
      <xdr:nvSpPr>
        <xdr:cNvPr id="574" name="【一般廃棄物処理施設】&#10;一人当たり有形固定資産（償却資産）額平均値テキスト">
          <a:extLst>
            <a:ext uri="{FF2B5EF4-FFF2-40B4-BE49-F238E27FC236}">
              <a16:creationId xmlns:a16="http://schemas.microsoft.com/office/drawing/2014/main" id="{C21BAE8D-16AF-4022-80D7-31020282E56D}"/>
            </a:ext>
          </a:extLst>
        </xdr:cNvPr>
        <xdr:cNvSpPr txBox="1"/>
      </xdr:nvSpPr>
      <xdr:spPr>
        <a:xfrm>
          <a:off x="19985990" y="6873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textlink="">
      <xdr:nvSpPr>
        <xdr:cNvPr id="575" name="フローチャート: 判断 574">
          <a:extLst>
            <a:ext uri="{FF2B5EF4-FFF2-40B4-BE49-F238E27FC236}">
              <a16:creationId xmlns:a16="http://schemas.microsoft.com/office/drawing/2014/main" id="{0F815C31-0EF0-45F3-862F-C0AC53AF1379}"/>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textlink="">
      <xdr:nvSpPr>
        <xdr:cNvPr id="576" name="フローチャート: 判断 575">
          <a:extLst>
            <a:ext uri="{FF2B5EF4-FFF2-40B4-BE49-F238E27FC236}">
              <a16:creationId xmlns:a16="http://schemas.microsoft.com/office/drawing/2014/main" id="{AC750C97-F301-4945-AB88-E5EDF2EE9A87}"/>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textlink="">
      <xdr:nvSpPr>
        <xdr:cNvPr id="577" name="フローチャート: 判断 576">
          <a:extLst>
            <a:ext uri="{FF2B5EF4-FFF2-40B4-BE49-F238E27FC236}">
              <a16:creationId xmlns:a16="http://schemas.microsoft.com/office/drawing/2014/main" id="{D9051E40-33A7-4739-80B3-59BB87E50BC8}"/>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textlink="">
      <xdr:nvSpPr>
        <xdr:cNvPr id="578" name="フローチャート: 判断 577">
          <a:extLst>
            <a:ext uri="{FF2B5EF4-FFF2-40B4-BE49-F238E27FC236}">
              <a16:creationId xmlns:a16="http://schemas.microsoft.com/office/drawing/2014/main" id="{7296A165-EB93-42B3-B28C-C3F37220CFDA}"/>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textlink="">
      <xdr:nvSpPr>
        <xdr:cNvPr id="579" name="フローチャート: 判断 578">
          <a:extLst>
            <a:ext uri="{FF2B5EF4-FFF2-40B4-BE49-F238E27FC236}">
              <a16:creationId xmlns:a16="http://schemas.microsoft.com/office/drawing/2014/main" id="{7C8BFD12-BC41-451A-803B-673250956F5D}"/>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0" name="テキスト ボックス 579">
          <a:extLst>
            <a:ext uri="{FF2B5EF4-FFF2-40B4-BE49-F238E27FC236}">
              <a16:creationId xmlns:a16="http://schemas.microsoft.com/office/drawing/2014/main" id="{1F4FF936-46DE-4A38-B8EB-5456FA7E3A0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81" name="テキスト ボックス 580">
          <a:extLst>
            <a:ext uri="{FF2B5EF4-FFF2-40B4-BE49-F238E27FC236}">
              <a16:creationId xmlns:a16="http://schemas.microsoft.com/office/drawing/2014/main" id="{DBA88996-7CD7-4E96-BEAC-3941D395791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2" name="テキスト ボックス 581">
          <a:extLst>
            <a:ext uri="{FF2B5EF4-FFF2-40B4-BE49-F238E27FC236}">
              <a16:creationId xmlns:a16="http://schemas.microsoft.com/office/drawing/2014/main" id="{173CE4F5-4AFD-4784-9DD3-B8AD023B7FCB}"/>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3" name="テキスト ボックス 582">
          <a:extLst>
            <a:ext uri="{FF2B5EF4-FFF2-40B4-BE49-F238E27FC236}">
              <a16:creationId xmlns:a16="http://schemas.microsoft.com/office/drawing/2014/main" id="{F5DBD12F-1867-4B9F-A675-4D6F5D949FB8}"/>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4" name="テキスト ボックス 583">
          <a:extLst>
            <a:ext uri="{FF2B5EF4-FFF2-40B4-BE49-F238E27FC236}">
              <a16:creationId xmlns:a16="http://schemas.microsoft.com/office/drawing/2014/main" id="{FA779978-DF1E-42CA-99B2-5842F5DA053D}"/>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93404</xdr:rowOff>
    </xdr:from>
    <xdr:to>
      <xdr:col>116</xdr:col>
      <xdr:colOff>114300</xdr:colOff>
      <xdr:row>42</xdr:row>
      <xdr:rowOff>23554</xdr:rowOff>
    </xdr:to>
    <xdr:sp textlink="">
      <xdr:nvSpPr>
        <xdr:cNvPr id="585" name="楕円 584">
          <a:extLst>
            <a:ext uri="{FF2B5EF4-FFF2-40B4-BE49-F238E27FC236}">
              <a16:creationId xmlns:a16="http://schemas.microsoft.com/office/drawing/2014/main" id="{3FB39FF0-FB53-4E49-A7E2-BDA0EA529FC3}"/>
            </a:ext>
          </a:extLst>
        </xdr:cNvPr>
        <xdr:cNvSpPr/>
      </xdr:nvSpPr>
      <xdr:spPr>
        <a:xfrm>
          <a:off x="19904710" y="712666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8331</xdr:rowOff>
    </xdr:from>
    <xdr:ext cx="534377" cy="259045"/>
    <xdr:sp textlink="">
      <xdr:nvSpPr>
        <xdr:cNvPr id="586" name="【一般廃棄物処理施設】&#10;一人当たり有形固定資産（償却資産）額該当値テキスト">
          <a:extLst>
            <a:ext uri="{FF2B5EF4-FFF2-40B4-BE49-F238E27FC236}">
              <a16:creationId xmlns:a16="http://schemas.microsoft.com/office/drawing/2014/main" id="{9DEACFF0-13AB-4CFF-97E1-F945E479498D}"/>
            </a:ext>
          </a:extLst>
        </xdr:cNvPr>
        <xdr:cNvSpPr txBox="1"/>
      </xdr:nvSpPr>
      <xdr:spPr>
        <a:xfrm>
          <a:off x="19985990" y="703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94039</xdr:rowOff>
    </xdr:from>
    <xdr:to>
      <xdr:col>112</xdr:col>
      <xdr:colOff>38100</xdr:colOff>
      <xdr:row>42</xdr:row>
      <xdr:rowOff>24189</xdr:rowOff>
    </xdr:to>
    <xdr:sp textlink="">
      <xdr:nvSpPr>
        <xdr:cNvPr id="587" name="楕円 586">
          <a:extLst>
            <a:ext uri="{FF2B5EF4-FFF2-40B4-BE49-F238E27FC236}">
              <a16:creationId xmlns:a16="http://schemas.microsoft.com/office/drawing/2014/main" id="{5FCD903D-BF7E-4CB9-9CA9-B748CE7880FC}"/>
            </a:ext>
          </a:extLst>
        </xdr:cNvPr>
        <xdr:cNvSpPr/>
      </xdr:nvSpPr>
      <xdr:spPr>
        <a:xfrm>
          <a:off x="19161760" y="712729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144204</xdr:rowOff>
    </xdr:from>
    <xdr:to>
      <xdr:col>116</xdr:col>
      <xdr:colOff>63500</xdr:colOff>
      <xdr:row>41</xdr:row>
      <xdr:rowOff>144839</xdr:rowOff>
    </xdr:to>
    <xdr:cxnSp macro="">
      <xdr:nvCxnSpPr>
        <xdr:cNvPr id="588" name="直線コネクタ 587">
          <a:extLst>
            <a:ext uri="{FF2B5EF4-FFF2-40B4-BE49-F238E27FC236}">
              <a16:creationId xmlns:a16="http://schemas.microsoft.com/office/drawing/2014/main" id="{CB3981C6-0E2F-4049-A316-9557A823737F}"/>
            </a:ext>
          </a:extLst>
        </xdr:cNvPr>
        <xdr:cNvCxnSpPr/>
      </xdr:nvCxnSpPr>
      <xdr:spPr>
        <a:xfrm flipV="1">
          <a:off x="19204940" y="7171749"/>
          <a:ext cx="74295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94685</xdr:rowOff>
    </xdr:from>
    <xdr:to>
      <xdr:col>107</xdr:col>
      <xdr:colOff>101600</xdr:colOff>
      <xdr:row>42</xdr:row>
      <xdr:rowOff>24835</xdr:rowOff>
    </xdr:to>
    <xdr:sp textlink="">
      <xdr:nvSpPr>
        <xdr:cNvPr id="589" name="楕円 588">
          <a:extLst>
            <a:ext uri="{FF2B5EF4-FFF2-40B4-BE49-F238E27FC236}">
              <a16:creationId xmlns:a16="http://schemas.microsoft.com/office/drawing/2014/main" id="{6C72D5F7-04E1-4B55-862C-AFE5A8BD3C4A}"/>
            </a:ext>
          </a:extLst>
        </xdr:cNvPr>
        <xdr:cNvSpPr/>
      </xdr:nvSpPr>
      <xdr:spPr>
        <a:xfrm>
          <a:off x="18345150" y="712794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144839</xdr:rowOff>
    </xdr:from>
    <xdr:to>
      <xdr:col>111</xdr:col>
      <xdr:colOff>177800</xdr:colOff>
      <xdr:row>41</xdr:row>
      <xdr:rowOff>145485</xdr:rowOff>
    </xdr:to>
    <xdr:cxnSp macro="">
      <xdr:nvCxnSpPr>
        <xdr:cNvPr id="590" name="直線コネクタ 589">
          <a:extLst>
            <a:ext uri="{FF2B5EF4-FFF2-40B4-BE49-F238E27FC236}">
              <a16:creationId xmlns:a16="http://schemas.microsoft.com/office/drawing/2014/main" id="{53783B4E-6746-4C0E-B859-D97B0A0381F2}"/>
            </a:ext>
          </a:extLst>
        </xdr:cNvPr>
        <xdr:cNvCxnSpPr/>
      </xdr:nvCxnSpPr>
      <xdr:spPr>
        <a:xfrm flipV="1">
          <a:off x="18399760" y="7172384"/>
          <a:ext cx="80518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95315</xdr:rowOff>
    </xdr:from>
    <xdr:to>
      <xdr:col>102</xdr:col>
      <xdr:colOff>165100</xdr:colOff>
      <xdr:row>42</xdr:row>
      <xdr:rowOff>25465</xdr:rowOff>
    </xdr:to>
    <xdr:sp textlink="">
      <xdr:nvSpPr>
        <xdr:cNvPr id="591" name="楕円 590">
          <a:extLst>
            <a:ext uri="{FF2B5EF4-FFF2-40B4-BE49-F238E27FC236}">
              <a16:creationId xmlns:a16="http://schemas.microsoft.com/office/drawing/2014/main" id="{BEACCAAF-2D82-409F-BB6E-AB818CBFF2E7}"/>
            </a:ext>
          </a:extLst>
        </xdr:cNvPr>
        <xdr:cNvSpPr/>
      </xdr:nvSpPr>
      <xdr:spPr>
        <a:xfrm>
          <a:off x="17547590" y="712095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145485</xdr:rowOff>
    </xdr:from>
    <xdr:to>
      <xdr:col>107</xdr:col>
      <xdr:colOff>50800</xdr:colOff>
      <xdr:row>41</xdr:row>
      <xdr:rowOff>146115</xdr:rowOff>
    </xdr:to>
    <xdr:cxnSp macro="">
      <xdr:nvCxnSpPr>
        <xdr:cNvPr id="592" name="直線コネクタ 591">
          <a:extLst>
            <a:ext uri="{FF2B5EF4-FFF2-40B4-BE49-F238E27FC236}">
              <a16:creationId xmlns:a16="http://schemas.microsoft.com/office/drawing/2014/main" id="{AB53BA48-DA5D-46E3-8A80-E7B2E929D2FE}"/>
            </a:ext>
          </a:extLst>
        </xdr:cNvPr>
        <xdr:cNvCxnSpPr/>
      </xdr:nvCxnSpPr>
      <xdr:spPr>
        <a:xfrm flipV="1">
          <a:off x="17602200" y="7173030"/>
          <a:ext cx="79756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96158</xdr:rowOff>
    </xdr:from>
    <xdr:to>
      <xdr:col>98</xdr:col>
      <xdr:colOff>38100</xdr:colOff>
      <xdr:row>42</xdr:row>
      <xdr:rowOff>26308</xdr:rowOff>
    </xdr:to>
    <xdr:sp textlink="">
      <xdr:nvSpPr>
        <xdr:cNvPr id="593" name="楕円 592">
          <a:extLst>
            <a:ext uri="{FF2B5EF4-FFF2-40B4-BE49-F238E27FC236}">
              <a16:creationId xmlns:a16="http://schemas.microsoft.com/office/drawing/2014/main" id="{F8E28A8B-143D-41E1-AC36-ADEC20C21EAE}"/>
            </a:ext>
          </a:extLst>
        </xdr:cNvPr>
        <xdr:cNvSpPr/>
      </xdr:nvSpPr>
      <xdr:spPr>
        <a:xfrm>
          <a:off x="16761460" y="7121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146115</xdr:rowOff>
    </xdr:from>
    <xdr:to>
      <xdr:col>102</xdr:col>
      <xdr:colOff>114300</xdr:colOff>
      <xdr:row>41</xdr:row>
      <xdr:rowOff>146958</xdr:rowOff>
    </xdr:to>
    <xdr:cxnSp macro="">
      <xdr:nvCxnSpPr>
        <xdr:cNvPr id="594" name="直線コネクタ 593">
          <a:extLst>
            <a:ext uri="{FF2B5EF4-FFF2-40B4-BE49-F238E27FC236}">
              <a16:creationId xmlns:a16="http://schemas.microsoft.com/office/drawing/2014/main" id="{EADA62C4-2B06-49A9-ABB5-AB39B43FA999}"/>
            </a:ext>
          </a:extLst>
        </xdr:cNvPr>
        <xdr:cNvCxnSpPr/>
      </xdr:nvCxnSpPr>
      <xdr:spPr>
        <a:xfrm flipV="1">
          <a:off x="16804640" y="7173660"/>
          <a:ext cx="79756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textlink="">
      <xdr:nvSpPr>
        <xdr:cNvPr id="595" name="n_1aveValue【一般廃棄物処理施設】&#10;一人当たり有形固定資産（償却資産）額">
          <a:extLst>
            <a:ext uri="{FF2B5EF4-FFF2-40B4-BE49-F238E27FC236}">
              <a16:creationId xmlns:a16="http://schemas.microsoft.com/office/drawing/2014/main" id="{59E5F6FA-B9DC-48DC-8711-BD68F346EBD2}"/>
            </a:ext>
          </a:extLst>
        </xdr:cNvPr>
        <xdr:cNvSpPr txBox="1"/>
      </xdr:nvSpPr>
      <xdr:spPr>
        <a:xfrm>
          <a:off x="1895172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textlink="">
      <xdr:nvSpPr>
        <xdr:cNvPr id="596" name="n_2aveValue【一般廃棄物処理施設】&#10;一人当たり有形固定資産（償却資産）額">
          <a:extLst>
            <a:ext uri="{FF2B5EF4-FFF2-40B4-BE49-F238E27FC236}">
              <a16:creationId xmlns:a16="http://schemas.microsoft.com/office/drawing/2014/main" id="{3120CB40-1971-48E5-878D-23B1D5930EC4}"/>
            </a:ext>
          </a:extLst>
        </xdr:cNvPr>
        <xdr:cNvSpPr txBox="1"/>
      </xdr:nvSpPr>
      <xdr:spPr>
        <a:xfrm>
          <a:off x="18170671" y="68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textlink="">
      <xdr:nvSpPr>
        <xdr:cNvPr id="597" name="n_3aveValue【一般廃棄物処理施設】&#10;一人当たり有形固定資産（償却資産）額">
          <a:extLst>
            <a:ext uri="{FF2B5EF4-FFF2-40B4-BE49-F238E27FC236}">
              <a16:creationId xmlns:a16="http://schemas.microsoft.com/office/drawing/2014/main" id="{6784F2D2-4F90-4B8F-B041-C4C34B65DC95}"/>
            </a:ext>
          </a:extLst>
        </xdr:cNvPr>
        <xdr:cNvSpPr txBox="1"/>
      </xdr:nvSpPr>
      <xdr:spPr>
        <a:xfrm>
          <a:off x="17354061" y="68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textlink="">
      <xdr:nvSpPr>
        <xdr:cNvPr id="598" name="n_4aveValue【一般廃棄物処理施設】&#10;一人当たり有形固定資産（償却資産）額">
          <a:extLst>
            <a:ext uri="{FF2B5EF4-FFF2-40B4-BE49-F238E27FC236}">
              <a16:creationId xmlns:a16="http://schemas.microsoft.com/office/drawing/2014/main" id="{A4C2019B-9573-41CF-A912-BBD0B88181FB}"/>
            </a:ext>
          </a:extLst>
        </xdr:cNvPr>
        <xdr:cNvSpPr txBox="1"/>
      </xdr:nvSpPr>
      <xdr:spPr>
        <a:xfrm>
          <a:off x="16556501" y="6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15316</xdr:rowOff>
    </xdr:from>
    <xdr:ext cx="534377" cy="259045"/>
    <xdr:sp textlink="">
      <xdr:nvSpPr>
        <xdr:cNvPr id="599" name="n_1mainValue【一般廃棄物処理施設】&#10;一人当たり有形固定資産（償却資産）額">
          <a:extLst>
            <a:ext uri="{FF2B5EF4-FFF2-40B4-BE49-F238E27FC236}">
              <a16:creationId xmlns:a16="http://schemas.microsoft.com/office/drawing/2014/main" id="{4913C449-F94A-44C1-B3C3-18DB30FFB6BE}"/>
            </a:ext>
          </a:extLst>
        </xdr:cNvPr>
        <xdr:cNvSpPr txBox="1"/>
      </xdr:nvSpPr>
      <xdr:spPr>
        <a:xfrm>
          <a:off x="18951721" y="722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15962</xdr:rowOff>
    </xdr:from>
    <xdr:ext cx="534377" cy="259045"/>
    <xdr:sp textlink="">
      <xdr:nvSpPr>
        <xdr:cNvPr id="600" name="n_2mainValue【一般廃棄物処理施設】&#10;一人当たり有形固定資産（償却資産）額">
          <a:extLst>
            <a:ext uri="{FF2B5EF4-FFF2-40B4-BE49-F238E27FC236}">
              <a16:creationId xmlns:a16="http://schemas.microsoft.com/office/drawing/2014/main" id="{8EFA0641-03C2-49BA-AA98-48DAB51B2D8E}"/>
            </a:ext>
          </a:extLst>
        </xdr:cNvPr>
        <xdr:cNvSpPr txBox="1"/>
      </xdr:nvSpPr>
      <xdr:spPr>
        <a:xfrm>
          <a:off x="18170671" y="72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16592</xdr:rowOff>
    </xdr:from>
    <xdr:ext cx="534377" cy="259045"/>
    <xdr:sp textlink="">
      <xdr:nvSpPr>
        <xdr:cNvPr id="601" name="n_3mainValue【一般廃棄物処理施設】&#10;一人当たり有形固定資産（償却資産）額">
          <a:extLst>
            <a:ext uri="{FF2B5EF4-FFF2-40B4-BE49-F238E27FC236}">
              <a16:creationId xmlns:a16="http://schemas.microsoft.com/office/drawing/2014/main" id="{A399AA3A-AC8D-4398-9B6A-A6E1693ADF00}"/>
            </a:ext>
          </a:extLst>
        </xdr:cNvPr>
        <xdr:cNvSpPr txBox="1"/>
      </xdr:nvSpPr>
      <xdr:spPr>
        <a:xfrm>
          <a:off x="17354061" y="72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17435</xdr:rowOff>
    </xdr:from>
    <xdr:ext cx="534377" cy="259045"/>
    <xdr:sp textlink="">
      <xdr:nvSpPr>
        <xdr:cNvPr id="602" name="n_4mainValue【一般廃棄物処理施設】&#10;一人当たり有形固定資産（償却資産）額">
          <a:extLst>
            <a:ext uri="{FF2B5EF4-FFF2-40B4-BE49-F238E27FC236}">
              <a16:creationId xmlns:a16="http://schemas.microsoft.com/office/drawing/2014/main" id="{ADE38E7D-EC59-47C6-BCEC-421DCCF817B1}"/>
            </a:ext>
          </a:extLst>
        </xdr:cNvPr>
        <xdr:cNvSpPr txBox="1"/>
      </xdr:nvSpPr>
      <xdr:spPr>
        <a:xfrm>
          <a:off x="16556501" y="72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3" name="正方形/長方形 602">
          <a:extLst>
            <a:ext uri="{FF2B5EF4-FFF2-40B4-BE49-F238E27FC236}">
              <a16:creationId xmlns:a16="http://schemas.microsoft.com/office/drawing/2014/main" id="{FA08C008-1655-4D34-9FD8-E6997D15520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4" name="正方形/長方形 603">
          <a:extLst>
            <a:ext uri="{FF2B5EF4-FFF2-40B4-BE49-F238E27FC236}">
              <a16:creationId xmlns:a16="http://schemas.microsoft.com/office/drawing/2014/main" id="{8A1DDCEE-5EEB-40E0-9EF4-73E9D8A75B0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5" name="正方形/長方形 604">
          <a:extLst>
            <a:ext uri="{FF2B5EF4-FFF2-40B4-BE49-F238E27FC236}">
              <a16:creationId xmlns:a16="http://schemas.microsoft.com/office/drawing/2014/main" id="{2252D313-52BB-4B8D-866B-E0017236317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6" name="正方形/長方形 605">
          <a:extLst>
            <a:ext uri="{FF2B5EF4-FFF2-40B4-BE49-F238E27FC236}">
              <a16:creationId xmlns:a16="http://schemas.microsoft.com/office/drawing/2014/main" id="{730DA00C-7700-4149-9ADF-EB1DA7E7624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7" name="正方形/長方形 606">
          <a:extLst>
            <a:ext uri="{FF2B5EF4-FFF2-40B4-BE49-F238E27FC236}">
              <a16:creationId xmlns:a16="http://schemas.microsoft.com/office/drawing/2014/main" id="{AAF4CD61-9B55-4528-8160-EB313B81336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8" name="正方形/長方形 607">
          <a:extLst>
            <a:ext uri="{FF2B5EF4-FFF2-40B4-BE49-F238E27FC236}">
              <a16:creationId xmlns:a16="http://schemas.microsoft.com/office/drawing/2014/main" id="{5FE46CBD-2D0C-473F-AA33-AABDD531A05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9" name="正方形/長方形 608">
          <a:extLst>
            <a:ext uri="{FF2B5EF4-FFF2-40B4-BE49-F238E27FC236}">
              <a16:creationId xmlns:a16="http://schemas.microsoft.com/office/drawing/2014/main" id="{17D4DE8E-2100-43BB-B8B5-DA3C7F08E85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0" name="正方形/長方形 609">
          <a:extLst>
            <a:ext uri="{FF2B5EF4-FFF2-40B4-BE49-F238E27FC236}">
              <a16:creationId xmlns:a16="http://schemas.microsoft.com/office/drawing/2014/main" id="{7EFAAC56-49BE-4E3F-8E82-30C0B946316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11" name="テキスト ボックス 610">
          <a:extLst>
            <a:ext uri="{FF2B5EF4-FFF2-40B4-BE49-F238E27FC236}">
              <a16:creationId xmlns:a16="http://schemas.microsoft.com/office/drawing/2014/main" id="{4E87ECD2-DFD3-48F0-9642-5DA1552BF0A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F4F6A2F1-529E-4C69-AF05-5EA18B790D8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3" name="テキスト ボックス 612">
          <a:extLst>
            <a:ext uri="{FF2B5EF4-FFF2-40B4-BE49-F238E27FC236}">
              <a16:creationId xmlns:a16="http://schemas.microsoft.com/office/drawing/2014/main" id="{A749FBE1-3F84-4FF8-AB17-75EC8090AA2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27DFF3BE-5CC7-41E9-B09D-01343D49E198}"/>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5" name="テキスト ボックス 614">
          <a:extLst>
            <a:ext uri="{FF2B5EF4-FFF2-40B4-BE49-F238E27FC236}">
              <a16:creationId xmlns:a16="http://schemas.microsoft.com/office/drawing/2014/main" id="{C3E87C86-826D-4EBA-A336-3EEEAD8979E6}"/>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6C70DB7B-584E-4E64-B8BC-F42F56089E84}"/>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17" name="テキスト ボックス 616">
          <a:extLst>
            <a:ext uri="{FF2B5EF4-FFF2-40B4-BE49-F238E27FC236}">
              <a16:creationId xmlns:a16="http://schemas.microsoft.com/office/drawing/2014/main" id="{8316901B-A130-4AA4-8EB9-16C612767C00}"/>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91929CBC-81A3-48F4-AA62-A16BFF664056}"/>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9" name="テキスト ボックス 618">
          <a:extLst>
            <a:ext uri="{FF2B5EF4-FFF2-40B4-BE49-F238E27FC236}">
              <a16:creationId xmlns:a16="http://schemas.microsoft.com/office/drawing/2014/main" id="{F4320DEB-2C1D-4CE2-B91A-FBEDF7F71AA7}"/>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E1BBB7F4-D8E6-4C4C-B571-75A14D5FBD6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21" name="テキスト ボックス 620">
          <a:extLst>
            <a:ext uri="{FF2B5EF4-FFF2-40B4-BE49-F238E27FC236}">
              <a16:creationId xmlns:a16="http://schemas.microsoft.com/office/drawing/2014/main" id="{ADDF57C7-FA68-4520-B284-7EDD8818CA38}"/>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F5BFFD7-4AAD-4D39-B29F-23206DD1C774}"/>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3" name="テキスト ボックス 622">
          <a:extLst>
            <a:ext uri="{FF2B5EF4-FFF2-40B4-BE49-F238E27FC236}">
              <a16:creationId xmlns:a16="http://schemas.microsoft.com/office/drawing/2014/main" id="{CC139D82-818D-4D26-96CB-8760CDC04B2B}"/>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743E86E5-D9D9-4BFB-B479-6089DF07CC3E}"/>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5" name="テキスト ボックス 624">
          <a:extLst>
            <a:ext uri="{FF2B5EF4-FFF2-40B4-BE49-F238E27FC236}">
              <a16:creationId xmlns:a16="http://schemas.microsoft.com/office/drawing/2014/main" id="{E3983A8E-1DE4-42CF-9D51-D07493698BE0}"/>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428F7F0F-9A76-4190-BBD3-51638E8C8A6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27" name="【保健センター・保健所】&#10;有形固定資産減価償却率グラフ枠">
          <a:extLst>
            <a:ext uri="{FF2B5EF4-FFF2-40B4-BE49-F238E27FC236}">
              <a16:creationId xmlns:a16="http://schemas.microsoft.com/office/drawing/2014/main" id="{3B90A2F0-359D-4160-B586-01577155DB5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43FE549A-3862-4825-9B05-8D633D556C7A}"/>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629" name="【保健センター・保健所】&#10;有形固定資産減価償却率最小値テキスト">
          <a:extLst>
            <a:ext uri="{FF2B5EF4-FFF2-40B4-BE49-F238E27FC236}">
              <a16:creationId xmlns:a16="http://schemas.microsoft.com/office/drawing/2014/main" id="{83DD8B1A-0883-49E5-9777-D525BB0AF146}"/>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47B8C92B-3133-4D41-8DC6-74F6DADD1615}"/>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textlink="">
      <xdr:nvSpPr>
        <xdr:cNvPr id="631" name="【保健センター・保健所】&#10;有形固定資産減価償却率最大値テキスト">
          <a:extLst>
            <a:ext uri="{FF2B5EF4-FFF2-40B4-BE49-F238E27FC236}">
              <a16:creationId xmlns:a16="http://schemas.microsoft.com/office/drawing/2014/main" id="{6F6E9D82-2C90-4B71-AF93-51E4A7C7954A}"/>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442B66D4-D2B5-414E-B76A-40909063D513}"/>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textlink="">
      <xdr:nvSpPr>
        <xdr:cNvPr id="633" name="【保健センター・保健所】&#10;有形固定資産減価償却率平均値テキスト">
          <a:extLst>
            <a:ext uri="{FF2B5EF4-FFF2-40B4-BE49-F238E27FC236}">
              <a16:creationId xmlns:a16="http://schemas.microsoft.com/office/drawing/2014/main" id="{AB5DB450-2896-42E4-A2A5-FEFFC41B5850}"/>
            </a:ext>
          </a:extLst>
        </xdr:cNvPr>
        <xdr:cNvSpPr txBox="1"/>
      </xdr:nvSpPr>
      <xdr:spPr>
        <a:xfrm>
          <a:off x="14742160" y="1006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textlink="">
      <xdr:nvSpPr>
        <xdr:cNvPr id="634" name="フローチャート: 判断 633">
          <a:extLst>
            <a:ext uri="{FF2B5EF4-FFF2-40B4-BE49-F238E27FC236}">
              <a16:creationId xmlns:a16="http://schemas.microsoft.com/office/drawing/2014/main" id="{F51FE2D3-C322-4255-8333-92567392F040}"/>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textlink="">
      <xdr:nvSpPr>
        <xdr:cNvPr id="635" name="フローチャート: 判断 634">
          <a:extLst>
            <a:ext uri="{FF2B5EF4-FFF2-40B4-BE49-F238E27FC236}">
              <a16:creationId xmlns:a16="http://schemas.microsoft.com/office/drawing/2014/main" id="{2D4AA536-A96B-4D42-BEA1-AB0DD8A98896}"/>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textlink="">
      <xdr:nvSpPr>
        <xdr:cNvPr id="636" name="フローチャート: 判断 635">
          <a:extLst>
            <a:ext uri="{FF2B5EF4-FFF2-40B4-BE49-F238E27FC236}">
              <a16:creationId xmlns:a16="http://schemas.microsoft.com/office/drawing/2014/main" id="{CBECE851-0708-40C9-BB2F-70B54A5EFD14}"/>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textlink="">
      <xdr:nvSpPr>
        <xdr:cNvPr id="637" name="フローチャート: 判断 636">
          <a:extLst>
            <a:ext uri="{FF2B5EF4-FFF2-40B4-BE49-F238E27FC236}">
              <a16:creationId xmlns:a16="http://schemas.microsoft.com/office/drawing/2014/main" id="{9D19ACF9-634A-4132-8199-8E3970AA7815}"/>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638" name="フローチャート: 判断 637">
          <a:extLst>
            <a:ext uri="{FF2B5EF4-FFF2-40B4-BE49-F238E27FC236}">
              <a16:creationId xmlns:a16="http://schemas.microsoft.com/office/drawing/2014/main" id="{B476B2EE-0CDB-4210-A6D8-24A385DA765A}"/>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9" name="テキスト ボックス 638">
          <a:extLst>
            <a:ext uri="{FF2B5EF4-FFF2-40B4-BE49-F238E27FC236}">
              <a16:creationId xmlns:a16="http://schemas.microsoft.com/office/drawing/2014/main" id="{80D23417-EC97-4B67-9A12-12EEB9C112F9}"/>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0" name="テキスト ボックス 639">
          <a:extLst>
            <a:ext uri="{FF2B5EF4-FFF2-40B4-BE49-F238E27FC236}">
              <a16:creationId xmlns:a16="http://schemas.microsoft.com/office/drawing/2014/main" id="{FFE82578-21E1-4EF7-BED8-1202E3776CD3}"/>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41" name="テキスト ボックス 640">
          <a:extLst>
            <a:ext uri="{FF2B5EF4-FFF2-40B4-BE49-F238E27FC236}">
              <a16:creationId xmlns:a16="http://schemas.microsoft.com/office/drawing/2014/main" id="{19448B98-5679-415A-B723-F046F4E48952}"/>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2" name="テキスト ボックス 641">
          <a:extLst>
            <a:ext uri="{FF2B5EF4-FFF2-40B4-BE49-F238E27FC236}">
              <a16:creationId xmlns:a16="http://schemas.microsoft.com/office/drawing/2014/main" id="{249AB45D-B68B-462C-AD22-FC666F4A8E6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3" name="テキスト ボックス 642">
          <a:extLst>
            <a:ext uri="{FF2B5EF4-FFF2-40B4-BE49-F238E27FC236}">
              <a16:creationId xmlns:a16="http://schemas.microsoft.com/office/drawing/2014/main" id="{29CE2AD6-7E33-4970-B5DE-7DD4665493B9}"/>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textlink="">
      <xdr:nvSpPr>
        <xdr:cNvPr id="644" name="楕円 643">
          <a:extLst>
            <a:ext uri="{FF2B5EF4-FFF2-40B4-BE49-F238E27FC236}">
              <a16:creationId xmlns:a16="http://schemas.microsoft.com/office/drawing/2014/main" id="{605413E1-0A59-4923-90EB-83EF8EFA0EFD}"/>
            </a:ext>
          </a:extLst>
        </xdr:cNvPr>
        <xdr:cNvSpPr/>
      </xdr:nvSpPr>
      <xdr:spPr>
        <a:xfrm>
          <a:off x="14649450" y="103260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17434</xdr:rowOff>
    </xdr:from>
    <xdr:ext cx="405111" cy="259045"/>
    <xdr:sp textlink="">
      <xdr:nvSpPr>
        <xdr:cNvPr id="645" name="【保健センター・保健所】&#10;有形固定資産減価償却率該当値テキスト">
          <a:extLst>
            <a:ext uri="{FF2B5EF4-FFF2-40B4-BE49-F238E27FC236}">
              <a16:creationId xmlns:a16="http://schemas.microsoft.com/office/drawing/2014/main" id="{06666E96-5C7F-4BE9-ADDD-1D39AF4C2242}"/>
            </a:ext>
          </a:extLst>
        </xdr:cNvPr>
        <xdr:cNvSpPr txBox="1"/>
      </xdr:nvSpPr>
      <xdr:spPr>
        <a:xfrm>
          <a:off x="14742160" y="1030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textlink="">
      <xdr:nvSpPr>
        <xdr:cNvPr id="646" name="楕円 645">
          <a:extLst>
            <a:ext uri="{FF2B5EF4-FFF2-40B4-BE49-F238E27FC236}">
              <a16:creationId xmlns:a16="http://schemas.microsoft.com/office/drawing/2014/main" id="{754BD58C-EA45-4C9B-8680-3501987AAE9E}"/>
            </a:ext>
          </a:extLst>
        </xdr:cNvPr>
        <xdr:cNvSpPr/>
      </xdr:nvSpPr>
      <xdr:spPr>
        <a:xfrm>
          <a:off x="13887450" y="102952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89807</xdr:rowOff>
    </xdr:to>
    <xdr:cxnSp macro="">
      <xdr:nvCxnSpPr>
        <xdr:cNvPr id="647" name="直線コネクタ 646">
          <a:extLst>
            <a:ext uri="{FF2B5EF4-FFF2-40B4-BE49-F238E27FC236}">
              <a16:creationId xmlns:a16="http://schemas.microsoft.com/office/drawing/2014/main" id="{F755BB8E-546A-4C93-B1DD-A134921D6471}"/>
            </a:ext>
          </a:extLst>
        </xdr:cNvPr>
        <xdr:cNvCxnSpPr/>
      </xdr:nvCxnSpPr>
      <xdr:spPr>
        <a:xfrm>
          <a:off x="13942060" y="10340340"/>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textlink="">
      <xdr:nvSpPr>
        <xdr:cNvPr id="648" name="楕円 647">
          <a:extLst>
            <a:ext uri="{FF2B5EF4-FFF2-40B4-BE49-F238E27FC236}">
              <a16:creationId xmlns:a16="http://schemas.microsoft.com/office/drawing/2014/main" id="{88581FFF-5082-447B-A485-5DFE5275E33A}"/>
            </a:ext>
          </a:extLst>
        </xdr:cNvPr>
        <xdr:cNvSpPr/>
      </xdr:nvSpPr>
      <xdr:spPr>
        <a:xfrm>
          <a:off x="13089890" y="1025878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57150</xdr:rowOff>
    </xdr:to>
    <xdr:cxnSp macro="">
      <xdr:nvCxnSpPr>
        <xdr:cNvPr id="649" name="直線コネクタ 648">
          <a:extLst>
            <a:ext uri="{FF2B5EF4-FFF2-40B4-BE49-F238E27FC236}">
              <a16:creationId xmlns:a16="http://schemas.microsoft.com/office/drawing/2014/main" id="{2336A813-93B7-404B-924E-733DF60D3184}"/>
            </a:ext>
          </a:extLst>
        </xdr:cNvPr>
        <xdr:cNvCxnSpPr/>
      </xdr:nvCxnSpPr>
      <xdr:spPr>
        <a:xfrm>
          <a:off x="13144500" y="10307683"/>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textlink="">
      <xdr:nvSpPr>
        <xdr:cNvPr id="650" name="楕円 649">
          <a:extLst>
            <a:ext uri="{FF2B5EF4-FFF2-40B4-BE49-F238E27FC236}">
              <a16:creationId xmlns:a16="http://schemas.microsoft.com/office/drawing/2014/main" id="{B58F9DDD-9BEE-4979-82D9-BA258B3C4B18}"/>
            </a:ext>
          </a:extLst>
        </xdr:cNvPr>
        <xdr:cNvSpPr/>
      </xdr:nvSpPr>
      <xdr:spPr>
        <a:xfrm>
          <a:off x="12303760" y="1023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24493</xdr:rowOff>
    </xdr:to>
    <xdr:cxnSp macro="">
      <xdr:nvCxnSpPr>
        <xdr:cNvPr id="651" name="直線コネクタ 650">
          <a:extLst>
            <a:ext uri="{FF2B5EF4-FFF2-40B4-BE49-F238E27FC236}">
              <a16:creationId xmlns:a16="http://schemas.microsoft.com/office/drawing/2014/main" id="{480BB5F9-7C8A-4849-BF87-07B1E6EB129E}"/>
            </a:ext>
          </a:extLst>
        </xdr:cNvPr>
        <xdr:cNvCxnSpPr/>
      </xdr:nvCxnSpPr>
      <xdr:spPr>
        <a:xfrm>
          <a:off x="12346940" y="10287000"/>
          <a:ext cx="79756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textlink="">
      <xdr:nvSpPr>
        <xdr:cNvPr id="652" name="楕円 651">
          <a:extLst>
            <a:ext uri="{FF2B5EF4-FFF2-40B4-BE49-F238E27FC236}">
              <a16:creationId xmlns:a16="http://schemas.microsoft.com/office/drawing/2014/main" id="{339B0E84-322C-4E04-BA7D-29AAF7641E15}"/>
            </a:ext>
          </a:extLst>
        </xdr:cNvPr>
        <xdr:cNvSpPr/>
      </xdr:nvSpPr>
      <xdr:spPr>
        <a:xfrm>
          <a:off x="11487150" y="102073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0</xdr:rowOff>
    </xdr:to>
    <xdr:cxnSp macro="">
      <xdr:nvCxnSpPr>
        <xdr:cNvPr id="653" name="直線コネクタ 652">
          <a:extLst>
            <a:ext uri="{FF2B5EF4-FFF2-40B4-BE49-F238E27FC236}">
              <a16:creationId xmlns:a16="http://schemas.microsoft.com/office/drawing/2014/main" id="{F64F8311-430B-41E3-B21A-DDF092CD91D5}"/>
            </a:ext>
          </a:extLst>
        </xdr:cNvPr>
        <xdr:cNvCxnSpPr/>
      </xdr:nvCxnSpPr>
      <xdr:spPr>
        <a:xfrm>
          <a:off x="11541760" y="10250533"/>
          <a:ext cx="80518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textlink="">
      <xdr:nvSpPr>
        <xdr:cNvPr id="654" name="n_1aveValue【保健センター・保健所】&#10;有形固定資産減価償却率">
          <a:extLst>
            <a:ext uri="{FF2B5EF4-FFF2-40B4-BE49-F238E27FC236}">
              <a16:creationId xmlns:a16="http://schemas.microsoft.com/office/drawing/2014/main" id="{F1015C9F-61CE-43F1-911C-574A4B5FF8F3}"/>
            </a:ext>
          </a:extLst>
        </xdr:cNvPr>
        <xdr:cNvSpPr txBox="1"/>
      </xdr:nvSpPr>
      <xdr:spPr>
        <a:xfrm>
          <a:off x="1373823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textlink="">
      <xdr:nvSpPr>
        <xdr:cNvPr id="655" name="n_2aveValue【保健センター・保健所】&#10;有形固定資産減価償却率">
          <a:extLst>
            <a:ext uri="{FF2B5EF4-FFF2-40B4-BE49-F238E27FC236}">
              <a16:creationId xmlns:a16="http://schemas.microsoft.com/office/drawing/2014/main" id="{C09B1762-10BF-4EA3-AF98-F4F3D4633A6F}"/>
            </a:ext>
          </a:extLst>
        </xdr:cNvPr>
        <xdr:cNvSpPr txBox="1"/>
      </xdr:nvSpPr>
      <xdr:spPr>
        <a:xfrm>
          <a:off x="12957184" y="993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textlink="">
      <xdr:nvSpPr>
        <xdr:cNvPr id="656" name="n_3aveValue【保健センター・保健所】&#10;有形固定資産減価償却率">
          <a:extLst>
            <a:ext uri="{FF2B5EF4-FFF2-40B4-BE49-F238E27FC236}">
              <a16:creationId xmlns:a16="http://schemas.microsoft.com/office/drawing/2014/main" id="{B4E6950F-D6D5-409D-801B-340E0162A10C}"/>
            </a:ext>
          </a:extLst>
        </xdr:cNvPr>
        <xdr:cNvSpPr txBox="1"/>
      </xdr:nvSpPr>
      <xdr:spPr>
        <a:xfrm>
          <a:off x="1217105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657" name="n_4aveValue【保健センター・保健所】&#10;有形固定資産減価償却率">
          <a:extLst>
            <a:ext uri="{FF2B5EF4-FFF2-40B4-BE49-F238E27FC236}">
              <a16:creationId xmlns:a16="http://schemas.microsoft.com/office/drawing/2014/main" id="{66107D4A-F26E-4E81-A833-5EDE100519F9}"/>
            </a:ext>
          </a:extLst>
        </xdr:cNvPr>
        <xdr:cNvSpPr txBox="1"/>
      </xdr:nvSpPr>
      <xdr:spPr>
        <a:xfrm>
          <a:off x="1135444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textlink="">
      <xdr:nvSpPr>
        <xdr:cNvPr id="658" name="n_1mainValue【保健センター・保健所】&#10;有形固定資産減価償却率">
          <a:extLst>
            <a:ext uri="{FF2B5EF4-FFF2-40B4-BE49-F238E27FC236}">
              <a16:creationId xmlns:a16="http://schemas.microsoft.com/office/drawing/2014/main" id="{3C7A64B5-84DF-4462-9656-A8541AC2AEB4}"/>
            </a:ext>
          </a:extLst>
        </xdr:cNvPr>
        <xdr:cNvSpPr txBox="1"/>
      </xdr:nvSpPr>
      <xdr:spPr>
        <a:xfrm>
          <a:off x="1373823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textlink="">
      <xdr:nvSpPr>
        <xdr:cNvPr id="659" name="n_2mainValue【保健センター・保健所】&#10;有形固定資産減価償却率">
          <a:extLst>
            <a:ext uri="{FF2B5EF4-FFF2-40B4-BE49-F238E27FC236}">
              <a16:creationId xmlns:a16="http://schemas.microsoft.com/office/drawing/2014/main" id="{693A5415-9405-4734-897A-EB5F48F29E3A}"/>
            </a:ext>
          </a:extLst>
        </xdr:cNvPr>
        <xdr:cNvSpPr txBox="1"/>
      </xdr:nvSpPr>
      <xdr:spPr>
        <a:xfrm>
          <a:off x="12957184" y="103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textlink="">
      <xdr:nvSpPr>
        <xdr:cNvPr id="660" name="n_3mainValue【保健センター・保健所】&#10;有形固定資産減価償却率">
          <a:extLst>
            <a:ext uri="{FF2B5EF4-FFF2-40B4-BE49-F238E27FC236}">
              <a16:creationId xmlns:a16="http://schemas.microsoft.com/office/drawing/2014/main" id="{97A804E2-F8DB-4AC7-A145-8860BEE05BFE}"/>
            </a:ext>
          </a:extLst>
        </xdr:cNvPr>
        <xdr:cNvSpPr txBox="1"/>
      </xdr:nvSpPr>
      <xdr:spPr>
        <a:xfrm>
          <a:off x="1217105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textlink="">
      <xdr:nvSpPr>
        <xdr:cNvPr id="661" name="n_4mainValue【保健センター・保健所】&#10;有形固定資産減価償却率">
          <a:extLst>
            <a:ext uri="{FF2B5EF4-FFF2-40B4-BE49-F238E27FC236}">
              <a16:creationId xmlns:a16="http://schemas.microsoft.com/office/drawing/2014/main" id="{415519FF-EE87-4986-88C0-A194FDC218E2}"/>
            </a:ext>
          </a:extLst>
        </xdr:cNvPr>
        <xdr:cNvSpPr txBox="1"/>
      </xdr:nvSpPr>
      <xdr:spPr>
        <a:xfrm>
          <a:off x="11354444" y="1029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2" name="正方形/長方形 661">
          <a:extLst>
            <a:ext uri="{FF2B5EF4-FFF2-40B4-BE49-F238E27FC236}">
              <a16:creationId xmlns:a16="http://schemas.microsoft.com/office/drawing/2014/main" id="{E5F05DDA-5BCA-47AC-8EBA-9B0BB41CF97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3" name="正方形/長方形 662">
          <a:extLst>
            <a:ext uri="{FF2B5EF4-FFF2-40B4-BE49-F238E27FC236}">
              <a16:creationId xmlns:a16="http://schemas.microsoft.com/office/drawing/2014/main" id="{C43F45C3-C979-4B73-9248-EF5A41BE480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4" name="正方形/長方形 663">
          <a:extLst>
            <a:ext uri="{FF2B5EF4-FFF2-40B4-BE49-F238E27FC236}">
              <a16:creationId xmlns:a16="http://schemas.microsoft.com/office/drawing/2014/main" id="{B5B414F9-6E4E-4775-9747-AFA289CD5E28}"/>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5" name="正方形/長方形 664">
          <a:extLst>
            <a:ext uri="{FF2B5EF4-FFF2-40B4-BE49-F238E27FC236}">
              <a16:creationId xmlns:a16="http://schemas.microsoft.com/office/drawing/2014/main" id="{4AEFE0F3-8226-45BE-83D0-B96D31937F9E}"/>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6" name="正方形/長方形 665">
          <a:extLst>
            <a:ext uri="{FF2B5EF4-FFF2-40B4-BE49-F238E27FC236}">
              <a16:creationId xmlns:a16="http://schemas.microsoft.com/office/drawing/2014/main" id="{31992931-9338-44D2-B2C0-1C8F6735454C}"/>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7" name="正方形/長方形 666">
          <a:extLst>
            <a:ext uri="{FF2B5EF4-FFF2-40B4-BE49-F238E27FC236}">
              <a16:creationId xmlns:a16="http://schemas.microsoft.com/office/drawing/2014/main" id="{EA173969-F116-4ECE-83F4-14FF8A165A01}"/>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8" name="正方形/長方形 667">
          <a:extLst>
            <a:ext uri="{FF2B5EF4-FFF2-40B4-BE49-F238E27FC236}">
              <a16:creationId xmlns:a16="http://schemas.microsoft.com/office/drawing/2014/main" id="{73FB4B5F-06E1-4A00-8326-C78A30F3149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9" name="正方形/長方形 668">
          <a:extLst>
            <a:ext uri="{FF2B5EF4-FFF2-40B4-BE49-F238E27FC236}">
              <a16:creationId xmlns:a16="http://schemas.microsoft.com/office/drawing/2014/main" id="{1EF7804C-9A04-45AF-B955-3F340D1BA83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0" name="テキスト ボックス 669">
          <a:extLst>
            <a:ext uri="{FF2B5EF4-FFF2-40B4-BE49-F238E27FC236}">
              <a16:creationId xmlns:a16="http://schemas.microsoft.com/office/drawing/2014/main" id="{6A708189-9B35-4E7B-BAA2-41F0F4435C12}"/>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3C518B5D-C7BF-4138-B88D-FA571BACD4F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6E59376F-97AA-485E-9FB6-7EB785021258}"/>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673" name="テキスト ボックス 672">
          <a:extLst>
            <a:ext uri="{FF2B5EF4-FFF2-40B4-BE49-F238E27FC236}">
              <a16:creationId xmlns:a16="http://schemas.microsoft.com/office/drawing/2014/main" id="{56078BBA-1CD6-4C76-A9FB-226FD2003AC1}"/>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D1836E97-1C39-4794-A10B-E8ED35187B31}"/>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675" name="テキスト ボックス 674">
          <a:extLst>
            <a:ext uri="{FF2B5EF4-FFF2-40B4-BE49-F238E27FC236}">
              <a16:creationId xmlns:a16="http://schemas.microsoft.com/office/drawing/2014/main" id="{FC030615-1FB7-4F7B-94A7-0D15FDFEEDC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7BD46338-FB25-4E4C-BC19-7DB46DAC8FF2}"/>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677" name="テキスト ボックス 676">
          <a:extLst>
            <a:ext uri="{FF2B5EF4-FFF2-40B4-BE49-F238E27FC236}">
              <a16:creationId xmlns:a16="http://schemas.microsoft.com/office/drawing/2014/main" id="{06CCEEC2-D4A5-4E1B-A80B-F91A7EDBF766}"/>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40D97743-B104-47B8-ADA8-832C35ED1380}"/>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679" name="テキスト ボックス 678">
          <a:extLst>
            <a:ext uri="{FF2B5EF4-FFF2-40B4-BE49-F238E27FC236}">
              <a16:creationId xmlns:a16="http://schemas.microsoft.com/office/drawing/2014/main" id="{F51F229B-2EAC-439A-B114-97E404132459}"/>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AA68F0BE-6DA0-44C0-B8BA-68DB20886DE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1" name="テキスト ボックス 680">
          <a:extLst>
            <a:ext uri="{FF2B5EF4-FFF2-40B4-BE49-F238E27FC236}">
              <a16:creationId xmlns:a16="http://schemas.microsoft.com/office/drawing/2014/main" id="{673F1AFC-6901-4CAE-8E3F-A14A2D3F16A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2" name="【保健センター・保健所】&#10;一人当たり面積グラフ枠">
          <a:extLst>
            <a:ext uri="{FF2B5EF4-FFF2-40B4-BE49-F238E27FC236}">
              <a16:creationId xmlns:a16="http://schemas.microsoft.com/office/drawing/2014/main" id="{63C45F5A-26E3-46DB-B9A7-DE58DBB4303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5DEE9A2D-693D-4B25-B79A-B090E10A1698}"/>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684" name="【保健センター・保健所】&#10;一人当たり面積最小値テキスト">
          <a:extLst>
            <a:ext uri="{FF2B5EF4-FFF2-40B4-BE49-F238E27FC236}">
              <a16:creationId xmlns:a16="http://schemas.microsoft.com/office/drawing/2014/main" id="{B86C483C-DB46-4C9B-843C-9478E1BCF367}"/>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88EC8727-5EA6-4F5C-9880-AEE0AADB82CD}"/>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textlink="">
      <xdr:nvSpPr>
        <xdr:cNvPr id="686" name="【保健センター・保健所】&#10;一人当たり面積最大値テキスト">
          <a:extLst>
            <a:ext uri="{FF2B5EF4-FFF2-40B4-BE49-F238E27FC236}">
              <a16:creationId xmlns:a16="http://schemas.microsoft.com/office/drawing/2014/main" id="{32976CDD-6748-4D64-9F7D-88F024463AB2}"/>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A5E0B527-4259-4A98-A10A-46B168728686}"/>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textlink="">
      <xdr:nvSpPr>
        <xdr:cNvPr id="688" name="【保健センター・保健所】&#10;一人当たり面積平均値テキスト">
          <a:extLst>
            <a:ext uri="{FF2B5EF4-FFF2-40B4-BE49-F238E27FC236}">
              <a16:creationId xmlns:a16="http://schemas.microsoft.com/office/drawing/2014/main" id="{9D7FEEEE-9E32-4698-96A6-86B3625DFEE0}"/>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textlink="">
      <xdr:nvSpPr>
        <xdr:cNvPr id="689" name="フローチャート: 判断 688">
          <a:extLst>
            <a:ext uri="{FF2B5EF4-FFF2-40B4-BE49-F238E27FC236}">
              <a16:creationId xmlns:a16="http://schemas.microsoft.com/office/drawing/2014/main" id="{CFB13662-3530-4920-88DC-FA124955675D}"/>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textlink="">
      <xdr:nvSpPr>
        <xdr:cNvPr id="690" name="フローチャート: 判断 689">
          <a:extLst>
            <a:ext uri="{FF2B5EF4-FFF2-40B4-BE49-F238E27FC236}">
              <a16:creationId xmlns:a16="http://schemas.microsoft.com/office/drawing/2014/main" id="{08C81DF8-BEFE-4A7B-9260-D2232B05D9ED}"/>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textlink="">
      <xdr:nvSpPr>
        <xdr:cNvPr id="691" name="フローチャート: 判断 690">
          <a:extLst>
            <a:ext uri="{FF2B5EF4-FFF2-40B4-BE49-F238E27FC236}">
              <a16:creationId xmlns:a16="http://schemas.microsoft.com/office/drawing/2014/main" id="{3230A4B3-C042-460D-ACFC-E792A26F8A76}"/>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textlink="">
      <xdr:nvSpPr>
        <xdr:cNvPr id="692" name="フローチャート: 判断 691">
          <a:extLst>
            <a:ext uri="{FF2B5EF4-FFF2-40B4-BE49-F238E27FC236}">
              <a16:creationId xmlns:a16="http://schemas.microsoft.com/office/drawing/2014/main" id="{00A6B87D-49F8-4F02-B7C7-5FA79B2E7E4E}"/>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textlink="">
      <xdr:nvSpPr>
        <xdr:cNvPr id="693" name="フローチャート: 判断 692">
          <a:extLst>
            <a:ext uri="{FF2B5EF4-FFF2-40B4-BE49-F238E27FC236}">
              <a16:creationId xmlns:a16="http://schemas.microsoft.com/office/drawing/2014/main" id="{1AC71657-6485-4BE8-B631-EAB6679256E2}"/>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4" name="テキスト ボックス 693">
          <a:extLst>
            <a:ext uri="{FF2B5EF4-FFF2-40B4-BE49-F238E27FC236}">
              <a16:creationId xmlns:a16="http://schemas.microsoft.com/office/drawing/2014/main" id="{2F69FFD7-28C3-4E7A-B433-6BAEEB40D3D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5" name="テキスト ボックス 694">
          <a:extLst>
            <a:ext uri="{FF2B5EF4-FFF2-40B4-BE49-F238E27FC236}">
              <a16:creationId xmlns:a16="http://schemas.microsoft.com/office/drawing/2014/main" id="{F73A630B-084A-4B2D-9B29-E578894A01C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6" name="テキスト ボックス 695">
          <a:extLst>
            <a:ext uri="{FF2B5EF4-FFF2-40B4-BE49-F238E27FC236}">
              <a16:creationId xmlns:a16="http://schemas.microsoft.com/office/drawing/2014/main" id="{C298CF8E-54DA-4B01-8DC6-19C950E2F59B}"/>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7" name="テキスト ボックス 696">
          <a:extLst>
            <a:ext uri="{FF2B5EF4-FFF2-40B4-BE49-F238E27FC236}">
              <a16:creationId xmlns:a16="http://schemas.microsoft.com/office/drawing/2014/main" id="{1005B52F-BC4A-4473-961F-795A2B1483A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8" name="テキスト ボックス 697">
          <a:extLst>
            <a:ext uri="{FF2B5EF4-FFF2-40B4-BE49-F238E27FC236}">
              <a16:creationId xmlns:a16="http://schemas.microsoft.com/office/drawing/2014/main" id="{E42DE326-690E-4247-81D2-22B140CD509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textlink="">
      <xdr:nvSpPr>
        <xdr:cNvPr id="699" name="楕円 698">
          <a:extLst>
            <a:ext uri="{FF2B5EF4-FFF2-40B4-BE49-F238E27FC236}">
              <a16:creationId xmlns:a16="http://schemas.microsoft.com/office/drawing/2014/main" id="{86CA7C99-B0AB-4082-8B0E-31420D900C64}"/>
            </a:ext>
          </a:extLst>
        </xdr:cNvPr>
        <xdr:cNvSpPr/>
      </xdr:nvSpPr>
      <xdr:spPr>
        <a:xfrm>
          <a:off x="19904710" y="108332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textlink="">
      <xdr:nvSpPr>
        <xdr:cNvPr id="700" name="【保健センター・保健所】&#10;一人当たり面積該当値テキスト">
          <a:extLst>
            <a:ext uri="{FF2B5EF4-FFF2-40B4-BE49-F238E27FC236}">
              <a16:creationId xmlns:a16="http://schemas.microsoft.com/office/drawing/2014/main" id="{AF01D311-47A6-4382-B88F-5A95773BB17C}"/>
            </a:ext>
          </a:extLst>
        </xdr:cNvPr>
        <xdr:cNvSpPr txBox="1"/>
      </xdr:nvSpPr>
      <xdr:spPr>
        <a:xfrm>
          <a:off x="19985990" y="1075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textlink="">
      <xdr:nvSpPr>
        <xdr:cNvPr id="701" name="楕円 700">
          <a:extLst>
            <a:ext uri="{FF2B5EF4-FFF2-40B4-BE49-F238E27FC236}">
              <a16:creationId xmlns:a16="http://schemas.microsoft.com/office/drawing/2014/main" id="{D5807486-3CBC-4140-B156-EB01D5BB1267}"/>
            </a:ext>
          </a:extLst>
        </xdr:cNvPr>
        <xdr:cNvSpPr/>
      </xdr:nvSpPr>
      <xdr:spPr>
        <a:xfrm>
          <a:off x="19161760" y="1083322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702" name="直線コネクタ 701">
          <a:extLst>
            <a:ext uri="{FF2B5EF4-FFF2-40B4-BE49-F238E27FC236}">
              <a16:creationId xmlns:a16="http://schemas.microsoft.com/office/drawing/2014/main" id="{5CFB5BBA-9A55-4435-9F9D-541BE41EF246}"/>
            </a:ext>
          </a:extLst>
        </xdr:cNvPr>
        <xdr:cNvCxnSpPr/>
      </xdr:nvCxnSpPr>
      <xdr:spPr>
        <a:xfrm>
          <a:off x="19204940" y="1088783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textlink="">
      <xdr:nvSpPr>
        <xdr:cNvPr id="703" name="楕円 702">
          <a:extLst>
            <a:ext uri="{FF2B5EF4-FFF2-40B4-BE49-F238E27FC236}">
              <a16:creationId xmlns:a16="http://schemas.microsoft.com/office/drawing/2014/main" id="{47171335-6ADF-4051-BF2A-2A29710F8D73}"/>
            </a:ext>
          </a:extLst>
        </xdr:cNvPr>
        <xdr:cNvSpPr/>
      </xdr:nvSpPr>
      <xdr:spPr>
        <a:xfrm>
          <a:off x="18345150" y="108332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704" name="直線コネクタ 703">
          <a:extLst>
            <a:ext uri="{FF2B5EF4-FFF2-40B4-BE49-F238E27FC236}">
              <a16:creationId xmlns:a16="http://schemas.microsoft.com/office/drawing/2014/main" id="{E2CF391E-4503-4D26-9DD3-13320EF0DAE6}"/>
            </a:ext>
          </a:extLst>
        </xdr:cNvPr>
        <xdr:cNvCxnSpPr/>
      </xdr:nvCxnSpPr>
      <xdr:spPr>
        <a:xfrm>
          <a:off x="18399760" y="1088783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33782</xdr:rowOff>
    </xdr:from>
    <xdr:to>
      <xdr:col>102</xdr:col>
      <xdr:colOff>165100</xdr:colOff>
      <xdr:row>63</xdr:row>
      <xdr:rowOff>135382</xdr:rowOff>
    </xdr:to>
    <xdr:sp textlink="">
      <xdr:nvSpPr>
        <xdr:cNvPr id="705" name="楕円 704">
          <a:extLst>
            <a:ext uri="{FF2B5EF4-FFF2-40B4-BE49-F238E27FC236}">
              <a16:creationId xmlns:a16="http://schemas.microsoft.com/office/drawing/2014/main" id="{38601636-C1B1-4F58-8E08-23E66D9253CB}"/>
            </a:ext>
          </a:extLst>
        </xdr:cNvPr>
        <xdr:cNvSpPr/>
      </xdr:nvSpPr>
      <xdr:spPr>
        <a:xfrm>
          <a:off x="17547590" y="1083322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84582</xdr:rowOff>
    </xdr:to>
    <xdr:cxnSp macro="">
      <xdr:nvCxnSpPr>
        <xdr:cNvPr id="706" name="直線コネクタ 705">
          <a:extLst>
            <a:ext uri="{FF2B5EF4-FFF2-40B4-BE49-F238E27FC236}">
              <a16:creationId xmlns:a16="http://schemas.microsoft.com/office/drawing/2014/main" id="{75C68B67-FC7C-4A43-B47D-689632E0B06F}"/>
            </a:ext>
          </a:extLst>
        </xdr:cNvPr>
        <xdr:cNvCxnSpPr/>
      </xdr:nvCxnSpPr>
      <xdr:spPr>
        <a:xfrm>
          <a:off x="17602200" y="1088783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textlink="">
      <xdr:nvSpPr>
        <xdr:cNvPr id="707" name="楕円 706">
          <a:extLst>
            <a:ext uri="{FF2B5EF4-FFF2-40B4-BE49-F238E27FC236}">
              <a16:creationId xmlns:a16="http://schemas.microsoft.com/office/drawing/2014/main" id="{85DB8F5D-FEC6-4D26-ABED-11358E7FC517}"/>
            </a:ext>
          </a:extLst>
        </xdr:cNvPr>
        <xdr:cNvSpPr/>
      </xdr:nvSpPr>
      <xdr:spPr>
        <a:xfrm>
          <a:off x="16761460" y="10839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84582</xdr:rowOff>
    </xdr:from>
    <xdr:to>
      <xdr:col>102</xdr:col>
      <xdr:colOff>114300</xdr:colOff>
      <xdr:row>63</xdr:row>
      <xdr:rowOff>89154</xdr:rowOff>
    </xdr:to>
    <xdr:cxnSp macro="">
      <xdr:nvCxnSpPr>
        <xdr:cNvPr id="708" name="直線コネクタ 707">
          <a:extLst>
            <a:ext uri="{FF2B5EF4-FFF2-40B4-BE49-F238E27FC236}">
              <a16:creationId xmlns:a16="http://schemas.microsoft.com/office/drawing/2014/main" id="{9B92B010-5057-4DB1-9126-533076D68E73}"/>
            </a:ext>
          </a:extLst>
        </xdr:cNvPr>
        <xdr:cNvCxnSpPr/>
      </xdr:nvCxnSpPr>
      <xdr:spPr>
        <a:xfrm flipV="1">
          <a:off x="16804640" y="10887837"/>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textlink="">
      <xdr:nvSpPr>
        <xdr:cNvPr id="709" name="n_1aveValue【保健センター・保健所】&#10;一人当たり面積">
          <a:extLst>
            <a:ext uri="{FF2B5EF4-FFF2-40B4-BE49-F238E27FC236}">
              <a16:creationId xmlns:a16="http://schemas.microsoft.com/office/drawing/2014/main" id="{CA4B8345-4D89-4C5F-9E26-E988A7E2EA4A}"/>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textlink="">
      <xdr:nvSpPr>
        <xdr:cNvPr id="710" name="n_2aveValue【保健センター・保健所】&#10;一人当たり面積">
          <a:extLst>
            <a:ext uri="{FF2B5EF4-FFF2-40B4-BE49-F238E27FC236}">
              <a16:creationId xmlns:a16="http://schemas.microsoft.com/office/drawing/2014/main" id="{CD370702-B896-420F-80B5-25F0DEDB0580}"/>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textlink="">
      <xdr:nvSpPr>
        <xdr:cNvPr id="711" name="n_3aveValue【保健センター・保健所】&#10;一人当たり面積">
          <a:extLst>
            <a:ext uri="{FF2B5EF4-FFF2-40B4-BE49-F238E27FC236}">
              <a16:creationId xmlns:a16="http://schemas.microsoft.com/office/drawing/2014/main" id="{0C297E38-4538-45FE-A381-7C371AED7CCF}"/>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712" name="n_4aveValue【保健センター・保健所】&#10;一人当たり面積">
          <a:extLst>
            <a:ext uri="{FF2B5EF4-FFF2-40B4-BE49-F238E27FC236}">
              <a16:creationId xmlns:a16="http://schemas.microsoft.com/office/drawing/2014/main" id="{CF122C9D-0E75-46A7-8C67-02F60CDA45D1}"/>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textlink="">
      <xdr:nvSpPr>
        <xdr:cNvPr id="713" name="n_1mainValue【保健センター・保健所】&#10;一人当たり面積">
          <a:extLst>
            <a:ext uri="{FF2B5EF4-FFF2-40B4-BE49-F238E27FC236}">
              <a16:creationId xmlns:a16="http://schemas.microsoft.com/office/drawing/2014/main" id="{362E1180-5E0E-4725-8BE8-6DAA785B45CB}"/>
            </a:ext>
          </a:extLst>
        </xdr:cNvPr>
        <xdr:cNvSpPr txBox="1"/>
      </xdr:nvSpPr>
      <xdr:spPr>
        <a:xfrm>
          <a:off x="18982132"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textlink="">
      <xdr:nvSpPr>
        <xdr:cNvPr id="714" name="n_2mainValue【保健センター・保健所】&#10;一人当たり面積">
          <a:extLst>
            <a:ext uri="{FF2B5EF4-FFF2-40B4-BE49-F238E27FC236}">
              <a16:creationId xmlns:a16="http://schemas.microsoft.com/office/drawing/2014/main" id="{04BA5E11-A761-4078-9468-2C4CCDF687EC}"/>
            </a:ext>
          </a:extLst>
        </xdr:cNvPr>
        <xdr:cNvSpPr txBox="1"/>
      </xdr:nvSpPr>
      <xdr:spPr>
        <a:xfrm>
          <a:off x="18182032"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126509</xdr:rowOff>
    </xdr:from>
    <xdr:ext cx="469744" cy="259045"/>
    <xdr:sp textlink="">
      <xdr:nvSpPr>
        <xdr:cNvPr id="715" name="n_3mainValue【保健センター・保健所】&#10;一人当たり面積">
          <a:extLst>
            <a:ext uri="{FF2B5EF4-FFF2-40B4-BE49-F238E27FC236}">
              <a16:creationId xmlns:a16="http://schemas.microsoft.com/office/drawing/2014/main" id="{4C44F3EF-1F0B-4CF2-8E19-2B9568B7FDD3}"/>
            </a:ext>
          </a:extLst>
        </xdr:cNvPr>
        <xdr:cNvSpPr txBox="1"/>
      </xdr:nvSpPr>
      <xdr:spPr>
        <a:xfrm>
          <a:off x="17384472"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textlink="">
      <xdr:nvSpPr>
        <xdr:cNvPr id="716" name="n_4mainValue【保健センター・保健所】&#10;一人当たり面積">
          <a:extLst>
            <a:ext uri="{FF2B5EF4-FFF2-40B4-BE49-F238E27FC236}">
              <a16:creationId xmlns:a16="http://schemas.microsoft.com/office/drawing/2014/main" id="{C0442BD4-6155-431B-B491-9FAEABD40452}"/>
            </a:ext>
          </a:extLst>
        </xdr:cNvPr>
        <xdr:cNvSpPr txBox="1"/>
      </xdr:nvSpPr>
      <xdr:spPr>
        <a:xfrm>
          <a:off x="16588817"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7" name="正方形/長方形 716">
          <a:extLst>
            <a:ext uri="{FF2B5EF4-FFF2-40B4-BE49-F238E27FC236}">
              <a16:creationId xmlns:a16="http://schemas.microsoft.com/office/drawing/2014/main" id="{B13288D3-7F25-4515-97D6-9289B6F605A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8" name="正方形/長方形 717">
          <a:extLst>
            <a:ext uri="{FF2B5EF4-FFF2-40B4-BE49-F238E27FC236}">
              <a16:creationId xmlns:a16="http://schemas.microsoft.com/office/drawing/2014/main" id="{527288E8-34A3-4947-A651-D8FA74B6177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9" name="正方形/長方形 718">
          <a:extLst>
            <a:ext uri="{FF2B5EF4-FFF2-40B4-BE49-F238E27FC236}">
              <a16:creationId xmlns:a16="http://schemas.microsoft.com/office/drawing/2014/main" id="{39C4E312-C573-42FE-8A31-094C3748FA6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0" name="正方形/長方形 719">
          <a:extLst>
            <a:ext uri="{FF2B5EF4-FFF2-40B4-BE49-F238E27FC236}">
              <a16:creationId xmlns:a16="http://schemas.microsoft.com/office/drawing/2014/main" id="{94A84CFE-6D87-4EEF-96D9-E813B297841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1" name="正方形/長方形 720">
          <a:extLst>
            <a:ext uri="{FF2B5EF4-FFF2-40B4-BE49-F238E27FC236}">
              <a16:creationId xmlns:a16="http://schemas.microsoft.com/office/drawing/2014/main" id="{0E4AB3F7-DEE3-4D90-BCD0-41C904FCF27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2" name="正方形/長方形 721">
          <a:extLst>
            <a:ext uri="{FF2B5EF4-FFF2-40B4-BE49-F238E27FC236}">
              <a16:creationId xmlns:a16="http://schemas.microsoft.com/office/drawing/2014/main" id="{6173A8A9-23A6-4912-A118-EED44905C934}"/>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23" name="正方形/長方形 722">
          <a:extLst>
            <a:ext uri="{FF2B5EF4-FFF2-40B4-BE49-F238E27FC236}">
              <a16:creationId xmlns:a16="http://schemas.microsoft.com/office/drawing/2014/main" id="{E48FF3A9-E696-4CCE-9C48-9CF94EF031F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4" name="正方形/長方形 723">
          <a:extLst>
            <a:ext uri="{FF2B5EF4-FFF2-40B4-BE49-F238E27FC236}">
              <a16:creationId xmlns:a16="http://schemas.microsoft.com/office/drawing/2014/main" id="{5CDB5ED6-A033-4A59-926F-7F51138E3306}"/>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5" name="テキスト ボックス 724">
          <a:extLst>
            <a:ext uri="{FF2B5EF4-FFF2-40B4-BE49-F238E27FC236}">
              <a16:creationId xmlns:a16="http://schemas.microsoft.com/office/drawing/2014/main" id="{C1C9F172-963F-4984-93BD-23F88B50DE2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0B87B42-7C4C-4EAE-8704-E8AF2982417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7" name="テキスト ボックス 726">
          <a:extLst>
            <a:ext uri="{FF2B5EF4-FFF2-40B4-BE49-F238E27FC236}">
              <a16:creationId xmlns:a16="http://schemas.microsoft.com/office/drawing/2014/main" id="{4861C682-4779-4811-A846-2612D6526E2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81572883-84C0-4A60-8331-842EC242E5EA}"/>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729" name="テキスト ボックス 728">
          <a:extLst>
            <a:ext uri="{FF2B5EF4-FFF2-40B4-BE49-F238E27FC236}">
              <a16:creationId xmlns:a16="http://schemas.microsoft.com/office/drawing/2014/main" id="{C9455D86-EC58-467E-B286-C6CCF530CB60}"/>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EB4FFF56-E909-4B79-8ABE-186AB0FE6FAD}"/>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731" name="テキスト ボックス 730">
          <a:extLst>
            <a:ext uri="{FF2B5EF4-FFF2-40B4-BE49-F238E27FC236}">
              <a16:creationId xmlns:a16="http://schemas.microsoft.com/office/drawing/2014/main" id="{7360FAB0-96CD-4461-9B0D-CD5DCFC63981}"/>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251999E4-79BD-4D44-A4A9-B17F333201C0}"/>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733" name="テキスト ボックス 732">
          <a:extLst>
            <a:ext uri="{FF2B5EF4-FFF2-40B4-BE49-F238E27FC236}">
              <a16:creationId xmlns:a16="http://schemas.microsoft.com/office/drawing/2014/main" id="{41C1126F-637E-41D2-B1F2-5E4329B88F06}"/>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8BC9CE1C-67C5-4236-AE26-98CC5C40CBA1}"/>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735" name="テキスト ボックス 734">
          <a:extLst>
            <a:ext uri="{FF2B5EF4-FFF2-40B4-BE49-F238E27FC236}">
              <a16:creationId xmlns:a16="http://schemas.microsoft.com/office/drawing/2014/main" id="{BB780C89-502C-4E4D-93A1-13B8E74D039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5F8390F6-9E14-4C81-83C2-004598FA065D}"/>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737" name="テキスト ボックス 736">
          <a:extLst>
            <a:ext uri="{FF2B5EF4-FFF2-40B4-BE49-F238E27FC236}">
              <a16:creationId xmlns:a16="http://schemas.microsoft.com/office/drawing/2014/main" id="{8CFA95AF-CD13-499F-8994-07C835E56AF4}"/>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EA815EDB-6EB5-47F7-A7F0-3DADE924E68B}"/>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739" name="テキスト ボックス 738">
          <a:extLst>
            <a:ext uri="{FF2B5EF4-FFF2-40B4-BE49-F238E27FC236}">
              <a16:creationId xmlns:a16="http://schemas.microsoft.com/office/drawing/2014/main" id="{D2680CF6-DE5A-43ED-80BA-0663534813F2}"/>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29D73413-71EA-4046-B98C-C27F22C97D91}"/>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741" name="【消防施設】&#10;有形固定資産減価償却率グラフ枠">
          <a:extLst>
            <a:ext uri="{FF2B5EF4-FFF2-40B4-BE49-F238E27FC236}">
              <a16:creationId xmlns:a16="http://schemas.microsoft.com/office/drawing/2014/main" id="{532EF688-9624-472A-B4E5-6D75FBDDDFB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60E20399-3381-43EB-8709-FBFF0652EEA7}"/>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743" name="【消防施設】&#10;有形固定資産減価償却率最小値テキスト">
          <a:extLst>
            <a:ext uri="{FF2B5EF4-FFF2-40B4-BE49-F238E27FC236}">
              <a16:creationId xmlns:a16="http://schemas.microsoft.com/office/drawing/2014/main" id="{C37C31BC-A305-4944-B22A-40BE3D793743}"/>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DD02488C-3FE2-44DF-B540-9C996193B08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textlink="">
      <xdr:nvSpPr>
        <xdr:cNvPr id="745" name="【消防施設】&#10;有形固定資産減価償却率最大値テキスト">
          <a:extLst>
            <a:ext uri="{FF2B5EF4-FFF2-40B4-BE49-F238E27FC236}">
              <a16:creationId xmlns:a16="http://schemas.microsoft.com/office/drawing/2014/main" id="{1578F919-8F49-4399-9D3D-F2E6FF23CAB5}"/>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5496663B-E805-449B-923D-DFFE580E80BC}"/>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textlink="">
      <xdr:nvSpPr>
        <xdr:cNvPr id="747" name="【消防施設】&#10;有形固定資産減価償却率平均値テキスト">
          <a:extLst>
            <a:ext uri="{FF2B5EF4-FFF2-40B4-BE49-F238E27FC236}">
              <a16:creationId xmlns:a16="http://schemas.microsoft.com/office/drawing/2014/main" id="{FBCDBFB9-9E6C-475B-9888-1823897DF5F0}"/>
            </a:ext>
          </a:extLst>
        </xdr:cNvPr>
        <xdr:cNvSpPr txBox="1"/>
      </xdr:nvSpPr>
      <xdr:spPr>
        <a:xfrm>
          <a:off x="14742160" y="1429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textlink="">
      <xdr:nvSpPr>
        <xdr:cNvPr id="748" name="フローチャート: 判断 747">
          <a:extLst>
            <a:ext uri="{FF2B5EF4-FFF2-40B4-BE49-F238E27FC236}">
              <a16:creationId xmlns:a16="http://schemas.microsoft.com/office/drawing/2014/main" id="{22113C15-ABB2-41DA-922D-A5FB85886E02}"/>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textlink="">
      <xdr:nvSpPr>
        <xdr:cNvPr id="749" name="フローチャート: 判断 748">
          <a:extLst>
            <a:ext uri="{FF2B5EF4-FFF2-40B4-BE49-F238E27FC236}">
              <a16:creationId xmlns:a16="http://schemas.microsoft.com/office/drawing/2014/main" id="{41430049-F184-47B8-945C-60F7E38037B5}"/>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textlink="">
      <xdr:nvSpPr>
        <xdr:cNvPr id="750" name="フローチャート: 判断 749">
          <a:extLst>
            <a:ext uri="{FF2B5EF4-FFF2-40B4-BE49-F238E27FC236}">
              <a16:creationId xmlns:a16="http://schemas.microsoft.com/office/drawing/2014/main" id="{C24C9CDD-6C0B-4E94-AE7D-F11C1FEF180A}"/>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textlink="">
      <xdr:nvSpPr>
        <xdr:cNvPr id="751" name="フローチャート: 判断 750">
          <a:extLst>
            <a:ext uri="{FF2B5EF4-FFF2-40B4-BE49-F238E27FC236}">
              <a16:creationId xmlns:a16="http://schemas.microsoft.com/office/drawing/2014/main" id="{4406441D-58AB-4B12-A804-18F9054A2ABF}"/>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textlink="">
      <xdr:nvSpPr>
        <xdr:cNvPr id="752" name="フローチャート: 判断 751">
          <a:extLst>
            <a:ext uri="{FF2B5EF4-FFF2-40B4-BE49-F238E27FC236}">
              <a16:creationId xmlns:a16="http://schemas.microsoft.com/office/drawing/2014/main" id="{E85259A7-2250-4F24-A1FE-BB60A1D7D571}"/>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3" name="テキスト ボックス 752">
          <a:extLst>
            <a:ext uri="{FF2B5EF4-FFF2-40B4-BE49-F238E27FC236}">
              <a16:creationId xmlns:a16="http://schemas.microsoft.com/office/drawing/2014/main" id="{1C975585-C80A-4499-B9DE-355D5E977293}"/>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54" name="テキスト ボックス 753">
          <a:extLst>
            <a:ext uri="{FF2B5EF4-FFF2-40B4-BE49-F238E27FC236}">
              <a16:creationId xmlns:a16="http://schemas.microsoft.com/office/drawing/2014/main" id="{E5842D66-9ACF-41ED-B2B4-C7E4D275F99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5" name="テキスト ボックス 754">
          <a:extLst>
            <a:ext uri="{FF2B5EF4-FFF2-40B4-BE49-F238E27FC236}">
              <a16:creationId xmlns:a16="http://schemas.microsoft.com/office/drawing/2014/main" id="{85998287-422B-4459-9902-6C649A06EA5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6" name="テキスト ボックス 755">
          <a:extLst>
            <a:ext uri="{FF2B5EF4-FFF2-40B4-BE49-F238E27FC236}">
              <a16:creationId xmlns:a16="http://schemas.microsoft.com/office/drawing/2014/main" id="{43C2EFB6-4657-425B-9DC5-4DA6E7BD5DCD}"/>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7" name="テキスト ボックス 756">
          <a:extLst>
            <a:ext uri="{FF2B5EF4-FFF2-40B4-BE49-F238E27FC236}">
              <a16:creationId xmlns:a16="http://schemas.microsoft.com/office/drawing/2014/main" id="{C3C2A21E-0135-4E58-B66F-7A61CB87C3F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textlink="">
      <xdr:nvSpPr>
        <xdr:cNvPr id="758" name="楕円 757">
          <a:extLst>
            <a:ext uri="{FF2B5EF4-FFF2-40B4-BE49-F238E27FC236}">
              <a16:creationId xmlns:a16="http://schemas.microsoft.com/office/drawing/2014/main" id="{8161144B-1AD2-46AB-BE6B-61E697AEA03A}"/>
            </a:ext>
          </a:extLst>
        </xdr:cNvPr>
        <xdr:cNvSpPr/>
      </xdr:nvSpPr>
      <xdr:spPr>
        <a:xfrm>
          <a:off x="14649450" y="142715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64061</xdr:rowOff>
    </xdr:from>
    <xdr:ext cx="405111" cy="259045"/>
    <xdr:sp textlink="">
      <xdr:nvSpPr>
        <xdr:cNvPr id="759" name="【消防施設】&#10;有形固定資産減価償却率該当値テキスト">
          <a:extLst>
            <a:ext uri="{FF2B5EF4-FFF2-40B4-BE49-F238E27FC236}">
              <a16:creationId xmlns:a16="http://schemas.microsoft.com/office/drawing/2014/main" id="{3ADF2BF7-0F02-46C8-928A-176C79F5B544}"/>
            </a:ext>
          </a:extLst>
        </xdr:cNvPr>
        <xdr:cNvSpPr txBox="1"/>
      </xdr:nvSpPr>
      <xdr:spPr>
        <a:xfrm>
          <a:off x="14742160" y="1411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68943</xdr:rowOff>
    </xdr:from>
    <xdr:to>
      <xdr:col>81</xdr:col>
      <xdr:colOff>101600</xdr:colOff>
      <xdr:row>83</xdr:row>
      <xdr:rowOff>170543</xdr:rowOff>
    </xdr:to>
    <xdr:sp textlink="">
      <xdr:nvSpPr>
        <xdr:cNvPr id="760" name="楕円 759">
          <a:extLst>
            <a:ext uri="{FF2B5EF4-FFF2-40B4-BE49-F238E27FC236}">
              <a16:creationId xmlns:a16="http://schemas.microsoft.com/office/drawing/2014/main" id="{6A433C08-3C2C-4383-8EAF-2AB5DE9899B3}"/>
            </a:ext>
          </a:extLst>
        </xdr:cNvPr>
        <xdr:cNvSpPr/>
      </xdr:nvSpPr>
      <xdr:spPr>
        <a:xfrm>
          <a:off x="13887450" y="1429738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91984</xdr:rowOff>
    </xdr:from>
    <xdr:to>
      <xdr:col>85</xdr:col>
      <xdr:colOff>127000</xdr:colOff>
      <xdr:row>83</xdr:row>
      <xdr:rowOff>119743</xdr:rowOff>
    </xdr:to>
    <xdr:cxnSp macro="">
      <xdr:nvCxnSpPr>
        <xdr:cNvPr id="761" name="直線コネクタ 760">
          <a:extLst>
            <a:ext uri="{FF2B5EF4-FFF2-40B4-BE49-F238E27FC236}">
              <a16:creationId xmlns:a16="http://schemas.microsoft.com/office/drawing/2014/main" id="{F4EAF6B9-74C8-445C-AAB4-50205146D5F7}"/>
            </a:ext>
          </a:extLst>
        </xdr:cNvPr>
        <xdr:cNvCxnSpPr/>
      </xdr:nvCxnSpPr>
      <xdr:spPr>
        <a:xfrm flipV="1">
          <a:off x="13942060" y="14326144"/>
          <a:ext cx="762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86905</xdr:rowOff>
    </xdr:from>
    <xdr:to>
      <xdr:col>76</xdr:col>
      <xdr:colOff>165100</xdr:colOff>
      <xdr:row>84</xdr:row>
      <xdr:rowOff>17055</xdr:rowOff>
    </xdr:to>
    <xdr:sp textlink="">
      <xdr:nvSpPr>
        <xdr:cNvPr id="762" name="楕円 761">
          <a:extLst>
            <a:ext uri="{FF2B5EF4-FFF2-40B4-BE49-F238E27FC236}">
              <a16:creationId xmlns:a16="http://schemas.microsoft.com/office/drawing/2014/main" id="{F7525A3D-179C-47A2-B9B5-C0DBEB5B314E}"/>
            </a:ext>
          </a:extLst>
        </xdr:cNvPr>
        <xdr:cNvSpPr/>
      </xdr:nvSpPr>
      <xdr:spPr>
        <a:xfrm>
          <a:off x="13089890" y="143191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119743</xdr:rowOff>
    </xdr:from>
    <xdr:to>
      <xdr:col>81</xdr:col>
      <xdr:colOff>50800</xdr:colOff>
      <xdr:row>83</xdr:row>
      <xdr:rowOff>137705</xdr:rowOff>
    </xdr:to>
    <xdr:cxnSp macro="">
      <xdr:nvCxnSpPr>
        <xdr:cNvPr id="763" name="直線コネクタ 762">
          <a:extLst>
            <a:ext uri="{FF2B5EF4-FFF2-40B4-BE49-F238E27FC236}">
              <a16:creationId xmlns:a16="http://schemas.microsoft.com/office/drawing/2014/main" id="{492F74E5-50D9-4FE6-9548-3BD502B2E586}"/>
            </a:ext>
          </a:extLst>
        </xdr:cNvPr>
        <xdr:cNvCxnSpPr/>
      </xdr:nvCxnSpPr>
      <xdr:spPr>
        <a:xfrm flipV="1">
          <a:off x="13144500" y="14351998"/>
          <a:ext cx="79756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textlink="">
      <xdr:nvSpPr>
        <xdr:cNvPr id="764" name="楕円 763">
          <a:extLst>
            <a:ext uri="{FF2B5EF4-FFF2-40B4-BE49-F238E27FC236}">
              <a16:creationId xmlns:a16="http://schemas.microsoft.com/office/drawing/2014/main" id="{C5D6A6D7-4C47-4B3D-A86C-A92AEF784D31}"/>
            </a:ext>
          </a:extLst>
        </xdr:cNvPr>
        <xdr:cNvSpPr/>
      </xdr:nvSpPr>
      <xdr:spPr>
        <a:xfrm>
          <a:off x="12303760" y="1445305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137705</xdr:rowOff>
    </xdr:from>
    <xdr:to>
      <xdr:col>76</xdr:col>
      <xdr:colOff>114300</xdr:colOff>
      <xdr:row>84</xdr:row>
      <xdr:rowOff>100149</xdr:rowOff>
    </xdr:to>
    <xdr:cxnSp macro="">
      <xdr:nvCxnSpPr>
        <xdr:cNvPr id="765" name="直線コネクタ 764">
          <a:extLst>
            <a:ext uri="{FF2B5EF4-FFF2-40B4-BE49-F238E27FC236}">
              <a16:creationId xmlns:a16="http://schemas.microsoft.com/office/drawing/2014/main" id="{9B0C01C8-29FC-4DE3-9827-2BC4CE407A3D}"/>
            </a:ext>
          </a:extLst>
        </xdr:cNvPr>
        <xdr:cNvCxnSpPr/>
      </xdr:nvCxnSpPr>
      <xdr:spPr>
        <a:xfrm flipV="1">
          <a:off x="12346940" y="14364245"/>
          <a:ext cx="79756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19957</xdr:rowOff>
    </xdr:from>
    <xdr:to>
      <xdr:col>67</xdr:col>
      <xdr:colOff>101600</xdr:colOff>
      <xdr:row>84</xdr:row>
      <xdr:rowOff>121557</xdr:rowOff>
    </xdr:to>
    <xdr:sp textlink="">
      <xdr:nvSpPr>
        <xdr:cNvPr id="766" name="楕円 765">
          <a:extLst>
            <a:ext uri="{FF2B5EF4-FFF2-40B4-BE49-F238E27FC236}">
              <a16:creationId xmlns:a16="http://schemas.microsoft.com/office/drawing/2014/main" id="{AE9AE852-4E2A-4A69-8E0F-4A5AFC14FD10}"/>
            </a:ext>
          </a:extLst>
        </xdr:cNvPr>
        <xdr:cNvSpPr/>
      </xdr:nvSpPr>
      <xdr:spPr>
        <a:xfrm>
          <a:off x="11487150" y="144179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70757</xdr:rowOff>
    </xdr:from>
    <xdr:to>
      <xdr:col>71</xdr:col>
      <xdr:colOff>177800</xdr:colOff>
      <xdr:row>84</xdr:row>
      <xdr:rowOff>100149</xdr:rowOff>
    </xdr:to>
    <xdr:cxnSp macro="">
      <xdr:nvCxnSpPr>
        <xdr:cNvPr id="767" name="直線コネクタ 766">
          <a:extLst>
            <a:ext uri="{FF2B5EF4-FFF2-40B4-BE49-F238E27FC236}">
              <a16:creationId xmlns:a16="http://schemas.microsoft.com/office/drawing/2014/main" id="{633C7AB7-F382-414F-BA29-61F75F787C53}"/>
            </a:ext>
          </a:extLst>
        </xdr:cNvPr>
        <xdr:cNvCxnSpPr/>
      </xdr:nvCxnSpPr>
      <xdr:spPr>
        <a:xfrm>
          <a:off x="11541760" y="14470652"/>
          <a:ext cx="80518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textlink="">
      <xdr:nvSpPr>
        <xdr:cNvPr id="768" name="n_1aveValue【消防施設】&#10;有形固定資産減価償却率">
          <a:extLst>
            <a:ext uri="{FF2B5EF4-FFF2-40B4-BE49-F238E27FC236}">
              <a16:creationId xmlns:a16="http://schemas.microsoft.com/office/drawing/2014/main" id="{8B69E161-CF15-4360-8347-75C2AFABB87C}"/>
            </a:ext>
          </a:extLst>
        </xdr:cNvPr>
        <xdr:cNvSpPr txBox="1"/>
      </xdr:nvSpPr>
      <xdr:spPr>
        <a:xfrm>
          <a:off x="13738234" y="143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textlink="">
      <xdr:nvSpPr>
        <xdr:cNvPr id="769" name="n_2aveValue【消防施設】&#10;有形固定資産減価償却率">
          <a:extLst>
            <a:ext uri="{FF2B5EF4-FFF2-40B4-BE49-F238E27FC236}">
              <a16:creationId xmlns:a16="http://schemas.microsoft.com/office/drawing/2014/main" id="{5855C8D2-C9F8-48CF-8219-16D611316C3F}"/>
            </a:ext>
          </a:extLst>
        </xdr:cNvPr>
        <xdr:cNvSpPr txBox="1"/>
      </xdr:nvSpPr>
      <xdr:spPr>
        <a:xfrm>
          <a:off x="1295718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textlink="">
      <xdr:nvSpPr>
        <xdr:cNvPr id="770" name="n_3aveValue【消防施設】&#10;有形固定資産減価償却率">
          <a:extLst>
            <a:ext uri="{FF2B5EF4-FFF2-40B4-BE49-F238E27FC236}">
              <a16:creationId xmlns:a16="http://schemas.microsoft.com/office/drawing/2014/main" id="{760A5298-DB04-4CAE-B192-7C3F8F8DDBF1}"/>
            </a:ext>
          </a:extLst>
        </xdr:cNvPr>
        <xdr:cNvSpPr txBox="1"/>
      </xdr:nvSpPr>
      <xdr:spPr>
        <a:xfrm>
          <a:off x="1217105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textlink="">
      <xdr:nvSpPr>
        <xdr:cNvPr id="771" name="n_4aveValue【消防施設】&#10;有形固定資産減価償却率">
          <a:extLst>
            <a:ext uri="{FF2B5EF4-FFF2-40B4-BE49-F238E27FC236}">
              <a16:creationId xmlns:a16="http://schemas.microsoft.com/office/drawing/2014/main" id="{E274FD17-8FDC-4A93-BA6B-FCC773985277}"/>
            </a:ext>
          </a:extLst>
        </xdr:cNvPr>
        <xdr:cNvSpPr txBox="1"/>
      </xdr:nvSpPr>
      <xdr:spPr>
        <a:xfrm>
          <a:off x="11354444" y="1408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15620</xdr:rowOff>
    </xdr:from>
    <xdr:ext cx="405111" cy="259045"/>
    <xdr:sp textlink="">
      <xdr:nvSpPr>
        <xdr:cNvPr id="772" name="n_1mainValue【消防施設】&#10;有形固定資産減価償却率">
          <a:extLst>
            <a:ext uri="{FF2B5EF4-FFF2-40B4-BE49-F238E27FC236}">
              <a16:creationId xmlns:a16="http://schemas.microsoft.com/office/drawing/2014/main" id="{5E79C5F7-86BD-48F0-8EF8-CDC955B933D9}"/>
            </a:ext>
          </a:extLst>
        </xdr:cNvPr>
        <xdr:cNvSpPr txBox="1"/>
      </xdr:nvSpPr>
      <xdr:spPr>
        <a:xfrm>
          <a:off x="13738234" y="1407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8182</xdr:rowOff>
    </xdr:from>
    <xdr:ext cx="405111" cy="259045"/>
    <xdr:sp textlink="">
      <xdr:nvSpPr>
        <xdr:cNvPr id="773" name="n_2mainValue【消防施設】&#10;有形固定資産減価償却率">
          <a:extLst>
            <a:ext uri="{FF2B5EF4-FFF2-40B4-BE49-F238E27FC236}">
              <a16:creationId xmlns:a16="http://schemas.microsoft.com/office/drawing/2014/main" id="{EC8D9C93-B606-46A7-A8F9-89BCB2EF5514}"/>
            </a:ext>
          </a:extLst>
        </xdr:cNvPr>
        <xdr:cNvSpPr txBox="1"/>
      </xdr:nvSpPr>
      <xdr:spPr>
        <a:xfrm>
          <a:off x="12957184" y="1441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textlink="">
      <xdr:nvSpPr>
        <xdr:cNvPr id="774" name="n_3mainValue【消防施設】&#10;有形固定資産減価償却率">
          <a:extLst>
            <a:ext uri="{FF2B5EF4-FFF2-40B4-BE49-F238E27FC236}">
              <a16:creationId xmlns:a16="http://schemas.microsoft.com/office/drawing/2014/main" id="{1DF2BE0A-8620-4F19-B6B2-4F18234FB93E}"/>
            </a:ext>
          </a:extLst>
        </xdr:cNvPr>
        <xdr:cNvSpPr txBox="1"/>
      </xdr:nvSpPr>
      <xdr:spPr>
        <a:xfrm>
          <a:off x="12171054" y="1454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112684</xdr:rowOff>
    </xdr:from>
    <xdr:ext cx="405111" cy="259045"/>
    <xdr:sp textlink="">
      <xdr:nvSpPr>
        <xdr:cNvPr id="775" name="n_4mainValue【消防施設】&#10;有形固定資産減価償却率">
          <a:extLst>
            <a:ext uri="{FF2B5EF4-FFF2-40B4-BE49-F238E27FC236}">
              <a16:creationId xmlns:a16="http://schemas.microsoft.com/office/drawing/2014/main" id="{74ADFAE4-05FF-4634-B651-89159A70AFBC}"/>
            </a:ext>
          </a:extLst>
        </xdr:cNvPr>
        <xdr:cNvSpPr txBox="1"/>
      </xdr:nvSpPr>
      <xdr:spPr>
        <a:xfrm>
          <a:off x="113544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6" name="正方形/長方形 775">
          <a:extLst>
            <a:ext uri="{FF2B5EF4-FFF2-40B4-BE49-F238E27FC236}">
              <a16:creationId xmlns:a16="http://schemas.microsoft.com/office/drawing/2014/main" id="{BBF53337-8D26-48AA-8419-96B183B8157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7" name="正方形/長方形 776">
          <a:extLst>
            <a:ext uri="{FF2B5EF4-FFF2-40B4-BE49-F238E27FC236}">
              <a16:creationId xmlns:a16="http://schemas.microsoft.com/office/drawing/2014/main" id="{D31BD273-3E69-47BF-B977-EA658619929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8" name="正方形/長方形 777">
          <a:extLst>
            <a:ext uri="{FF2B5EF4-FFF2-40B4-BE49-F238E27FC236}">
              <a16:creationId xmlns:a16="http://schemas.microsoft.com/office/drawing/2014/main" id="{D83E54FF-1B9D-49C1-BECD-75F3CF0B3D9C}"/>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9" name="正方形/長方形 778">
          <a:extLst>
            <a:ext uri="{FF2B5EF4-FFF2-40B4-BE49-F238E27FC236}">
              <a16:creationId xmlns:a16="http://schemas.microsoft.com/office/drawing/2014/main" id="{FC37EAA4-C468-4CD1-AD6B-A491D70B885E}"/>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0" name="正方形/長方形 779">
          <a:extLst>
            <a:ext uri="{FF2B5EF4-FFF2-40B4-BE49-F238E27FC236}">
              <a16:creationId xmlns:a16="http://schemas.microsoft.com/office/drawing/2014/main" id="{E5646615-B74A-4C0F-99CF-DA74F74FB00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1" name="正方形/長方形 780">
          <a:extLst>
            <a:ext uri="{FF2B5EF4-FFF2-40B4-BE49-F238E27FC236}">
              <a16:creationId xmlns:a16="http://schemas.microsoft.com/office/drawing/2014/main" id="{D92A09BF-8DD7-41F3-A8DE-A562A1C0875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2" name="正方形/長方形 781">
          <a:extLst>
            <a:ext uri="{FF2B5EF4-FFF2-40B4-BE49-F238E27FC236}">
              <a16:creationId xmlns:a16="http://schemas.microsoft.com/office/drawing/2014/main" id="{F92CD1DB-B55C-4E57-871E-C51BBDCAFB6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3" name="正方形/長方形 782">
          <a:extLst>
            <a:ext uri="{FF2B5EF4-FFF2-40B4-BE49-F238E27FC236}">
              <a16:creationId xmlns:a16="http://schemas.microsoft.com/office/drawing/2014/main" id="{1B5B4317-44D9-4B56-8741-590E5B5A04F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84" name="テキスト ボックス 783">
          <a:extLst>
            <a:ext uri="{FF2B5EF4-FFF2-40B4-BE49-F238E27FC236}">
              <a16:creationId xmlns:a16="http://schemas.microsoft.com/office/drawing/2014/main" id="{E61E8559-E959-476F-897B-FDC828670FB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1D895151-FDED-4190-A793-F130DE5E7C1C}"/>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170553E6-3F22-45DB-9426-EB1D8E7A5BAB}"/>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787" name="テキスト ボックス 786">
          <a:extLst>
            <a:ext uri="{FF2B5EF4-FFF2-40B4-BE49-F238E27FC236}">
              <a16:creationId xmlns:a16="http://schemas.microsoft.com/office/drawing/2014/main" id="{26735A70-0D4E-4C87-B31B-EA809923D972}"/>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74CA8610-956C-487D-AF05-747C79D0E9BA}"/>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789" name="テキスト ボックス 788">
          <a:extLst>
            <a:ext uri="{FF2B5EF4-FFF2-40B4-BE49-F238E27FC236}">
              <a16:creationId xmlns:a16="http://schemas.microsoft.com/office/drawing/2014/main" id="{D6638B3C-2F14-48C0-A85B-E8FA42CDF21C}"/>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BAEE1ABC-55D7-4E2F-BD84-0BB0843579F9}"/>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91" name="テキスト ボックス 790">
          <a:extLst>
            <a:ext uri="{FF2B5EF4-FFF2-40B4-BE49-F238E27FC236}">
              <a16:creationId xmlns:a16="http://schemas.microsoft.com/office/drawing/2014/main" id="{267406ED-23E2-4C63-BB2D-C96EF41F3429}"/>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1AD79E9E-5444-4153-96AB-3D04B81CF19F}"/>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793" name="テキスト ボックス 792">
          <a:extLst>
            <a:ext uri="{FF2B5EF4-FFF2-40B4-BE49-F238E27FC236}">
              <a16:creationId xmlns:a16="http://schemas.microsoft.com/office/drawing/2014/main" id="{8F9BDB86-574C-43ED-902D-09D24FD9C33C}"/>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16B22F47-2664-436F-9E12-027ECBF8FC9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5" name="テキスト ボックス 794">
          <a:extLst>
            <a:ext uri="{FF2B5EF4-FFF2-40B4-BE49-F238E27FC236}">
              <a16:creationId xmlns:a16="http://schemas.microsoft.com/office/drawing/2014/main" id="{96D64CBD-BA0E-460F-9D87-64C366DFADA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6" name="【消防施設】&#10;一人当たり面積グラフ枠">
          <a:extLst>
            <a:ext uri="{FF2B5EF4-FFF2-40B4-BE49-F238E27FC236}">
              <a16:creationId xmlns:a16="http://schemas.microsoft.com/office/drawing/2014/main" id="{EDB70A80-A8B5-4C7C-9E6D-F2735DA14585}"/>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2E5DC54D-FBE4-454F-A856-61812039853F}"/>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textlink="">
      <xdr:nvSpPr>
        <xdr:cNvPr id="798" name="【消防施設】&#10;一人当たり面積最小値テキスト">
          <a:extLst>
            <a:ext uri="{FF2B5EF4-FFF2-40B4-BE49-F238E27FC236}">
              <a16:creationId xmlns:a16="http://schemas.microsoft.com/office/drawing/2014/main" id="{3ADACDE0-EA5D-4E0B-9F3C-4B8D2C142E4E}"/>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2CE422B1-0643-49FF-86BF-D452ACB59372}"/>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textlink="">
      <xdr:nvSpPr>
        <xdr:cNvPr id="800" name="【消防施設】&#10;一人当たり面積最大値テキスト">
          <a:extLst>
            <a:ext uri="{FF2B5EF4-FFF2-40B4-BE49-F238E27FC236}">
              <a16:creationId xmlns:a16="http://schemas.microsoft.com/office/drawing/2014/main" id="{77FB49D2-C582-4E3C-9076-3AF7E57D9D52}"/>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5815C202-6EB3-4C97-9FA3-8C4637A38ABB}"/>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textlink="">
      <xdr:nvSpPr>
        <xdr:cNvPr id="802" name="【消防施設】&#10;一人当たり面積平均値テキスト">
          <a:extLst>
            <a:ext uri="{FF2B5EF4-FFF2-40B4-BE49-F238E27FC236}">
              <a16:creationId xmlns:a16="http://schemas.microsoft.com/office/drawing/2014/main" id="{4780A64C-B0AB-4524-A53B-CEF8A6C1B6FE}"/>
            </a:ext>
          </a:extLst>
        </xdr:cNvPr>
        <xdr:cNvSpPr txBox="1"/>
      </xdr:nvSpPr>
      <xdr:spPr>
        <a:xfrm>
          <a:off x="19985990" y="1428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textlink="">
      <xdr:nvSpPr>
        <xdr:cNvPr id="803" name="フローチャート: 判断 802">
          <a:extLst>
            <a:ext uri="{FF2B5EF4-FFF2-40B4-BE49-F238E27FC236}">
              <a16:creationId xmlns:a16="http://schemas.microsoft.com/office/drawing/2014/main" id="{414B7651-C5C4-42E8-A276-DA103D0E6BF0}"/>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textlink="">
      <xdr:nvSpPr>
        <xdr:cNvPr id="804" name="フローチャート: 判断 803">
          <a:extLst>
            <a:ext uri="{FF2B5EF4-FFF2-40B4-BE49-F238E27FC236}">
              <a16:creationId xmlns:a16="http://schemas.microsoft.com/office/drawing/2014/main" id="{CC21BCDC-E81A-41FE-B400-0C1CABD6493D}"/>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textlink="">
      <xdr:nvSpPr>
        <xdr:cNvPr id="805" name="フローチャート: 判断 804">
          <a:extLst>
            <a:ext uri="{FF2B5EF4-FFF2-40B4-BE49-F238E27FC236}">
              <a16:creationId xmlns:a16="http://schemas.microsoft.com/office/drawing/2014/main" id="{C1786E66-F01B-48A7-B6C0-EB511F0A2650}"/>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textlink="">
      <xdr:nvSpPr>
        <xdr:cNvPr id="806" name="フローチャート: 判断 805">
          <a:extLst>
            <a:ext uri="{FF2B5EF4-FFF2-40B4-BE49-F238E27FC236}">
              <a16:creationId xmlns:a16="http://schemas.microsoft.com/office/drawing/2014/main" id="{60007EDF-8900-42D3-86A7-8D6FBFF5B244}"/>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textlink="">
      <xdr:nvSpPr>
        <xdr:cNvPr id="807" name="フローチャート: 判断 806">
          <a:extLst>
            <a:ext uri="{FF2B5EF4-FFF2-40B4-BE49-F238E27FC236}">
              <a16:creationId xmlns:a16="http://schemas.microsoft.com/office/drawing/2014/main" id="{7F865AF2-4297-46D0-B1CB-472854FA4751}"/>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8" name="テキスト ボックス 807">
          <a:extLst>
            <a:ext uri="{FF2B5EF4-FFF2-40B4-BE49-F238E27FC236}">
              <a16:creationId xmlns:a16="http://schemas.microsoft.com/office/drawing/2014/main" id="{C663FC30-8129-434B-AA3A-02FFD0B2D4AA}"/>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9" name="テキスト ボックス 808">
          <a:extLst>
            <a:ext uri="{FF2B5EF4-FFF2-40B4-BE49-F238E27FC236}">
              <a16:creationId xmlns:a16="http://schemas.microsoft.com/office/drawing/2014/main" id="{5011BA39-DFFC-44C7-8759-676E98295BF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0" name="テキスト ボックス 809">
          <a:extLst>
            <a:ext uri="{FF2B5EF4-FFF2-40B4-BE49-F238E27FC236}">
              <a16:creationId xmlns:a16="http://schemas.microsoft.com/office/drawing/2014/main" id="{9D5B86B2-C7B9-44D7-B400-B68665D34A5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1" name="テキスト ボックス 810">
          <a:extLst>
            <a:ext uri="{FF2B5EF4-FFF2-40B4-BE49-F238E27FC236}">
              <a16:creationId xmlns:a16="http://schemas.microsoft.com/office/drawing/2014/main" id="{A457BE46-1CF8-4FFD-93ED-5B4DF641950A}"/>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2" name="テキスト ボックス 811">
          <a:extLst>
            <a:ext uri="{FF2B5EF4-FFF2-40B4-BE49-F238E27FC236}">
              <a16:creationId xmlns:a16="http://schemas.microsoft.com/office/drawing/2014/main" id="{C38B84CC-48C0-4CF7-B074-963A29A17D2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textlink="">
      <xdr:nvSpPr>
        <xdr:cNvPr id="813" name="楕円 812">
          <a:extLst>
            <a:ext uri="{FF2B5EF4-FFF2-40B4-BE49-F238E27FC236}">
              <a16:creationId xmlns:a16="http://schemas.microsoft.com/office/drawing/2014/main" id="{BCFF5FEE-EDCF-41F9-A8C3-4B210335DCC3}"/>
            </a:ext>
          </a:extLst>
        </xdr:cNvPr>
        <xdr:cNvSpPr/>
      </xdr:nvSpPr>
      <xdr:spPr>
        <a:xfrm>
          <a:off x="19904710" y="1454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textlink="">
      <xdr:nvSpPr>
        <xdr:cNvPr id="814" name="【消防施設】&#10;一人当たり面積該当値テキスト">
          <a:extLst>
            <a:ext uri="{FF2B5EF4-FFF2-40B4-BE49-F238E27FC236}">
              <a16:creationId xmlns:a16="http://schemas.microsoft.com/office/drawing/2014/main" id="{D890FB24-A363-4829-B767-7BE88CB7E683}"/>
            </a:ext>
          </a:extLst>
        </xdr:cNvPr>
        <xdr:cNvSpPr txBox="1"/>
      </xdr:nvSpPr>
      <xdr:spPr>
        <a:xfrm>
          <a:off x="19985990"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textlink="">
      <xdr:nvSpPr>
        <xdr:cNvPr id="815" name="楕円 814">
          <a:extLst>
            <a:ext uri="{FF2B5EF4-FFF2-40B4-BE49-F238E27FC236}">
              <a16:creationId xmlns:a16="http://schemas.microsoft.com/office/drawing/2014/main" id="{FC53DCEE-9131-463C-9D58-4258C59A9A3C}"/>
            </a:ext>
          </a:extLst>
        </xdr:cNvPr>
        <xdr:cNvSpPr/>
      </xdr:nvSpPr>
      <xdr:spPr>
        <a:xfrm>
          <a:off x="19161760" y="145472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816" name="直線コネクタ 815">
          <a:extLst>
            <a:ext uri="{FF2B5EF4-FFF2-40B4-BE49-F238E27FC236}">
              <a16:creationId xmlns:a16="http://schemas.microsoft.com/office/drawing/2014/main" id="{7BCB6301-9BF8-4527-B14F-B3194235CA56}"/>
            </a:ext>
          </a:extLst>
        </xdr:cNvPr>
        <xdr:cNvCxnSpPr/>
      </xdr:nvCxnSpPr>
      <xdr:spPr>
        <a:xfrm>
          <a:off x="19204940" y="145980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textlink="">
      <xdr:nvSpPr>
        <xdr:cNvPr id="817" name="楕円 816">
          <a:extLst>
            <a:ext uri="{FF2B5EF4-FFF2-40B4-BE49-F238E27FC236}">
              <a16:creationId xmlns:a16="http://schemas.microsoft.com/office/drawing/2014/main" id="{BF2B7FCB-3865-4FAC-9BD5-DC04E944866E}"/>
            </a:ext>
          </a:extLst>
        </xdr:cNvPr>
        <xdr:cNvSpPr/>
      </xdr:nvSpPr>
      <xdr:spPr>
        <a:xfrm>
          <a:off x="18345150" y="14547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818" name="直線コネクタ 817">
          <a:extLst>
            <a:ext uri="{FF2B5EF4-FFF2-40B4-BE49-F238E27FC236}">
              <a16:creationId xmlns:a16="http://schemas.microsoft.com/office/drawing/2014/main" id="{DE23F7C6-17EB-495E-9676-D348D65B01BE}"/>
            </a:ext>
          </a:extLst>
        </xdr:cNvPr>
        <xdr:cNvCxnSpPr/>
      </xdr:nvCxnSpPr>
      <xdr:spPr>
        <a:xfrm>
          <a:off x="18399760" y="145980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textlink="">
      <xdr:nvSpPr>
        <xdr:cNvPr id="819" name="楕円 818">
          <a:extLst>
            <a:ext uri="{FF2B5EF4-FFF2-40B4-BE49-F238E27FC236}">
              <a16:creationId xmlns:a16="http://schemas.microsoft.com/office/drawing/2014/main" id="{D45DEA4B-30F2-4BBC-8C6A-3B1581D80EAE}"/>
            </a:ext>
          </a:extLst>
        </xdr:cNvPr>
        <xdr:cNvSpPr/>
      </xdr:nvSpPr>
      <xdr:spPr>
        <a:xfrm>
          <a:off x="17547590" y="145536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31242</xdr:rowOff>
    </xdr:to>
    <xdr:cxnSp macro="">
      <xdr:nvCxnSpPr>
        <xdr:cNvPr id="820" name="直線コネクタ 819">
          <a:extLst>
            <a:ext uri="{FF2B5EF4-FFF2-40B4-BE49-F238E27FC236}">
              <a16:creationId xmlns:a16="http://schemas.microsoft.com/office/drawing/2014/main" id="{D138AAA4-6EE9-44FE-8E86-CC250C9E7E97}"/>
            </a:ext>
          </a:extLst>
        </xdr:cNvPr>
        <xdr:cNvCxnSpPr/>
      </xdr:nvCxnSpPr>
      <xdr:spPr>
        <a:xfrm flipV="1">
          <a:off x="17602200" y="14598015"/>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textlink="">
      <xdr:nvSpPr>
        <xdr:cNvPr id="821" name="楕円 820">
          <a:extLst>
            <a:ext uri="{FF2B5EF4-FFF2-40B4-BE49-F238E27FC236}">
              <a16:creationId xmlns:a16="http://schemas.microsoft.com/office/drawing/2014/main" id="{149B55A5-3CF4-4CE8-A7DC-79195D119E33}"/>
            </a:ext>
          </a:extLst>
        </xdr:cNvPr>
        <xdr:cNvSpPr/>
      </xdr:nvSpPr>
      <xdr:spPr>
        <a:xfrm>
          <a:off x="16761460" y="145536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31242</xdr:rowOff>
    </xdr:to>
    <xdr:cxnSp macro="">
      <xdr:nvCxnSpPr>
        <xdr:cNvPr id="822" name="直線コネクタ 821">
          <a:extLst>
            <a:ext uri="{FF2B5EF4-FFF2-40B4-BE49-F238E27FC236}">
              <a16:creationId xmlns:a16="http://schemas.microsoft.com/office/drawing/2014/main" id="{F99919E8-D5DB-4F30-BCBC-938A8E5D3ECE}"/>
            </a:ext>
          </a:extLst>
        </xdr:cNvPr>
        <xdr:cNvCxnSpPr/>
      </xdr:nvCxnSpPr>
      <xdr:spPr>
        <a:xfrm>
          <a:off x="16804640" y="146025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textlink="">
      <xdr:nvSpPr>
        <xdr:cNvPr id="823" name="n_1aveValue【消防施設】&#10;一人当たり面積">
          <a:extLst>
            <a:ext uri="{FF2B5EF4-FFF2-40B4-BE49-F238E27FC236}">
              <a16:creationId xmlns:a16="http://schemas.microsoft.com/office/drawing/2014/main" id="{A8C05A1F-ED55-4B97-BE04-1756D62B0F35}"/>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textlink="">
      <xdr:nvSpPr>
        <xdr:cNvPr id="824" name="n_2aveValue【消防施設】&#10;一人当たり面積">
          <a:extLst>
            <a:ext uri="{FF2B5EF4-FFF2-40B4-BE49-F238E27FC236}">
              <a16:creationId xmlns:a16="http://schemas.microsoft.com/office/drawing/2014/main" id="{825B3A82-662F-4FA7-A604-20FAD53D1577}"/>
            </a:ext>
          </a:extLst>
        </xdr:cNvPr>
        <xdr:cNvSpPr txBox="1"/>
      </xdr:nvSpPr>
      <xdr:spPr>
        <a:xfrm>
          <a:off x="18182032"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textlink="">
      <xdr:nvSpPr>
        <xdr:cNvPr id="825" name="n_3aveValue【消防施設】&#10;一人当たり面積">
          <a:extLst>
            <a:ext uri="{FF2B5EF4-FFF2-40B4-BE49-F238E27FC236}">
              <a16:creationId xmlns:a16="http://schemas.microsoft.com/office/drawing/2014/main" id="{D22F6F47-A9D1-476E-9BE8-D8ADE8F336DC}"/>
            </a:ext>
          </a:extLst>
        </xdr:cNvPr>
        <xdr:cNvSpPr txBox="1"/>
      </xdr:nvSpPr>
      <xdr:spPr>
        <a:xfrm>
          <a:off x="1738447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textlink="">
      <xdr:nvSpPr>
        <xdr:cNvPr id="826" name="n_4aveValue【消防施設】&#10;一人当たり面積">
          <a:extLst>
            <a:ext uri="{FF2B5EF4-FFF2-40B4-BE49-F238E27FC236}">
              <a16:creationId xmlns:a16="http://schemas.microsoft.com/office/drawing/2014/main" id="{9EF581F0-94D7-4CFD-828B-A2FA3B0D24F7}"/>
            </a:ext>
          </a:extLst>
        </xdr:cNvPr>
        <xdr:cNvSpPr txBox="1"/>
      </xdr:nvSpPr>
      <xdr:spPr>
        <a:xfrm>
          <a:off x="165888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textlink="">
      <xdr:nvSpPr>
        <xdr:cNvPr id="827" name="n_1mainValue【消防施設】&#10;一人当たり面積">
          <a:extLst>
            <a:ext uri="{FF2B5EF4-FFF2-40B4-BE49-F238E27FC236}">
              <a16:creationId xmlns:a16="http://schemas.microsoft.com/office/drawing/2014/main" id="{C26F3769-55AA-4454-A05B-75F928986865}"/>
            </a:ext>
          </a:extLst>
        </xdr:cNvPr>
        <xdr:cNvSpPr txBox="1"/>
      </xdr:nvSpPr>
      <xdr:spPr>
        <a:xfrm>
          <a:off x="18982132"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textlink="">
      <xdr:nvSpPr>
        <xdr:cNvPr id="828" name="n_2mainValue【消防施設】&#10;一人当たり面積">
          <a:extLst>
            <a:ext uri="{FF2B5EF4-FFF2-40B4-BE49-F238E27FC236}">
              <a16:creationId xmlns:a16="http://schemas.microsoft.com/office/drawing/2014/main" id="{FE7CA187-64BD-4B94-BD2B-60DE80E07B16}"/>
            </a:ext>
          </a:extLst>
        </xdr:cNvPr>
        <xdr:cNvSpPr txBox="1"/>
      </xdr:nvSpPr>
      <xdr:spPr>
        <a:xfrm>
          <a:off x="18182032" y="146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textlink="">
      <xdr:nvSpPr>
        <xdr:cNvPr id="829" name="n_3mainValue【消防施設】&#10;一人当たり面積">
          <a:extLst>
            <a:ext uri="{FF2B5EF4-FFF2-40B4-BE49-F238E27FC236}">
              <a16:creationId xmlns:a16="http://schemas.microsoft.com/office/drawing/2014/main" id="{69CB950E-105E-41F7-B1FD-0AF58EB2C674}"/>
            </a:ext>
          </a:extLst>
        </xdr:cNvPr>
        <xdr:cNvSpPr txBox="1"/>
      </xdr:nvSpPr>
      <xdr:spPr>
        <a:xfrm>
          <a:off x="17384472"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textlink="">
      <xdr:nvSpPr>
        <xdr:cNvPr id="830" name="n_4mainValue【消防施設】&#10;一人当たり面積">
          <a:extLst>
            <a:ext uri="{FF2B5EF4-FFF2-40B4-BE49-F238E27FC236}">
              <a16:creationId xmlns:a16="http://schemas.microsoft.com/office/drawing/2014/main" id="{0DCC4168-8618-4707-B830-254E3FE08FC3}"/>
            </a:ext>
          </a:extLst>
        </xdr:cNvPr>
        <xdr:cNvSpPr txBox="1"/>
      </xdr:nvSpPr>
      <xdr:spPr>
        <a:xfrm>
          <a:off x="1658881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1" name="正方形/長方形 830">
          <a:extLst>
            <a:ext uri="{FF2B5EF4-FFF2-40B4-BE49-F238E27FC236}">
              <a16:creationId xmlns:a16="http://schemas.microsoft.com/office/drawing/2014/main" id="{1A947281-FC30-4849-958A-177FF04A08E4}"/>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2" name="正方形/長方形 831">
          <a:extLst>
            <a:ext uri="{FF2B5EF4-FFF2-40B4-BE49-F238E27FC236}">
              <a16:creationId xmlns:a16="http://schemas.microsoft.com/office/drawing/2014/main" id="{B4BA14DA-605C-48B5-A70D-1B051720474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3" name="正方形/長方形 832">
          <a:extLst>
            <a:ext uri="{FF2B5EF4-FFF2-40B4-BE49-F238E27FC236}">
              <a16:creationId xmlns:a16="http://schemas.microsoft.com/office/drawing/2014/main" id="{2DAAECF4-C1BC-46CA-889C-7DE04E9FBB5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4" name="正方形/長方形 833">
          <a:extLst>
            <a:ext uri="{FF2B5EF4-FFF2-40B4-BE49-F238E27FC236}">
              <a16:creationId xmlns:a16="http://schemas.microsoft.com/office/drawing/2014/main" id="{B912A35D-C177-473A-9248-9E69794DA21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5" name="正方形/長方形 834">
          <a:extLst>
            <a:ext uri="{FF2B5EF4-FFF2-40B4-BE49-F238E27FC236}">
              <a16:creationId xmlns:a16="http://schemas.microsoft.com/office/drawing/2014/main" id="{67B3F66A-9F26-4432-85F5-5FA4CAAB9A4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6" name="正方形/長方形 835">
          <a:extLst>
            <a:ext uri="{FF2B5EF4-FFF2-40B4-BE49-F238E27FC236}">
              <a16:creationId xmlns:a16="http://schemas.microsoft.com/office/drawing/2014/main" id="{BA2E150E-57E1-4A11-BCE2-33DB12E28E8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7" name="正方形/長方形 836">
          <a:extLst>
            <a:ext uri="{FF2B5EF4-FFF2-40B4-BE49-F238E27FC236}">
              <a16:creationId xmlns:a16="http://schemas.microsoft.com/office/drawing/2014/main" id="{3AD7E8D8-18F6-471A-B293-B86B82CCB2C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8" name="正方形/長方形 837">
          <a:extLst>
            <a:ext uri="{FF2B5EF4-FFF2-40B4-BE49-F238E27FC236}">
              <a16:creationId xmlns:a16="http://schemas.microsoft.com/office/drawing/2014/main" id="{2095800F-F4C3-4F88-8322-DC44F2B5C8D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9" name="テキスト ボックス 838">
          <a:extLst>
            <a:ext uri="{FF2B5EF4-FFF2-40B4-BE49-F238E27FC236}">
              <a16:creationId xmlns:a16="http://schemas.microsoft.com/office/drawing/2014/main" id="{8BF32F38-2337-44F3-AAF8-4D14C6AB0E3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2900075A-AE7E-4540-B59E-8153037E123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1" name="テキスト ボックス 840">
          <a:extLst>
            <a:ext uri="{FF2B5EF4-FFF2-40B4-BE49-F238E27FC236}">
              <a16:creationId xmlns:a16="http://schemas.microsoft.com/office/drawing/2014/main" id="{FC59ABAB-78ED-40A9-933F-04678741FF5E}"/>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DBEF855B-110B-4AEA-B757-61F63AB26A8A}"/>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43" name="テキスト ボックス 842">
          <a:extLst>
            <a:ext uri="{FF2B5EF4-FFF2-40B4-BE49-F238E27FC236}">
              <a16:creationId xmlns:a16="http://schemas.microsoft.com/office/drawing/2014/main" id="{71629BAA-2595-457A-AC2F-F074A08DB072}"/>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DE919AE9-A257-4F0E-9381-9BFC43D42FB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45" name="テキスト ボックス 844">
          <a:extLst>
            <a:ext uri="{FF2B5EF4-FFF2-40B4-BE49-F238E27FC236}">
              <a16:creationId xmlns:a16="http://schemas.microsoft.com/office/drawing/2014/main" id="{0D9CEE5A-9CD4-411A-8084-AC94747F384B}"/>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3CBBEABE-24A4-4904-8EE4-3EB5866F431C}"/>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47" name="テキスト ボックス 846">
          <a:extLst>
            <a:ext uri="{FF2B5EF4-FFF2-40B4-BE49-F238E27FC236}">
              <a16:creationId xmlns:a16="http://schemas.microsoft.com/office/drawing/2014/main" id="{C4F171F0-DBC0-4FFA-AA4D-D6DC60594FAF}"/>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6BE5FF86-9AB5-4B79-8966-562C5814F499}"/>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49" name="テキスト ボックス 848">
          <a:extLst>
            <a:ext uri="{FF2B5EF4-FFF2-40B4-BE49-F238E27FC236}">
              <a16:creationId xmlns:a16="http://schemas.microsoft.com/office/drawing/2014/main" id="{CF918309-66E6-4A1A-936B-987DD96531F1}"/>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C4D12BF5-D110-4402-9B6A-CC29C699393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51" name="テキスト ボックス 850">
          <a:extLst>
            <a:ext uri="{FF2B5EF4-FFF2-40B4-BE49-F238E27FC236}">
              <a16:creationId xmlns:a16="http://schemas.microsoft.com/office/drawing/2014/main" id="{AF7182CD-D6B9-4F5A-87EE-2104E9D2D492}"/>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DE0DBF7F-43EB-42EF-91C3-10ADACECBC0A}"/>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53" name="テキスト ボックス 852">
          <a:extLst>
            <a:ext uri="{FF2B5EF4-FFF2-40B4-BE49-F238E27FC236}">
              <a16:creationId xmlns:a16="http://schemas.microsoft.com/office/drawing/2014/main" id="{059789B9-BD44-4B1C-AFD0-C7C11023193B}"/>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87313614-DBBA-4540-9C53-370D19DC528A}"/>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55" name="【庁舎】&#10;有形固定資産減価償却率グラフ枠">
          <a:extLst>
            <a:ext uri="{FF2B5EF4-FFF2-40B4-BE49-F238E27FC236}">
              <a16:creationId xmlns:a16="http://schemas.microsoft.com/office/drawing/2014/main" id="{3262506A-5808-41BA-8959-EE8B7D78328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C1C6E35C-9510-4767-936D-77EED81099C0}"/>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textlink="">
      <xdr:nvSpPr>
        <xdr:cNvPr id="857" name="【庁舎】&#10;有形固定資産減価償却率最小値テキスト">
          <a:extLst>
            <a:ext uri="{FF2B5EF4-FFF2-40B4-BE49-F238E27FC236}">
              <a16:creationId xmlns:a16="http://schemas.microsoft.com/office/drawing/2014/main" id="{52E0469E-199C-4656-89E3-CF5642F1FB99}"/>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690C153E-CD48-471D-AB05-59795B0FA5E2}"/>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859" name="【庁舎】&#10;有形固定資産減価償却率最大値テキスト">
          <a:extLst>
            <a:ext uri="{FF2B5EF4-FFF2-40B4-BE49-F238E27FC236}">
              <a16:creationId xmlns:a16="http://schemas.microsoft.com/office/drawing/2014/main" id="{4B011648-0895-4C6B-BA0B-EC6204CE8C59}"/>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D6D39ACD-72BF-451D-AA84-4C0F3B61119A}"/>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textlink="">
      <xdr:nvSpPr>
        <xdr:cNvPr id="861" name="【庁舎】&#10;有形固定資産減価償却率平均値テキスト">
          <a:extLst>
            <a:ext uri="{FF2B5EF4-FFF2-40B4-BE49-F238E27FC236}">
              <a16:creationId xmlns:a16="http://schemas.microsoft.com/office/drawing/2014/main" id="{4647BA7B-A850-42D2-B261-3702BBF99D2D}"/>
            </a:ext>
          </a:extLst>
        </xdr:cNvPr>
        <xdr:cNvSpPr txBox="1"/>
      </xdr:nvSpPr>
      <xdr:spPr>
        <a:xfrm>
          <a:off x="14742160" y="17803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textlink="">
      <xdr:nvSpPr>
        <xdr:cNvPr id="862" name="フローチャート: 判断 861">
          <a:extLst>
            <a:ext uri="{FF2B5EF4-FFF2-40B4-BE49-F238E27FC236}">
              <a16:creationId xmlns:a16="http://schemas.microsoft.com/office/drawing/2014/main" id="{C6E99872-68A9-4785-A366-FD899AB92102}"/>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textlink="">
      <xdr:nvSpPr>
        <xdr:cNvPr id="863" name="フローチャート: 判断 862">
          <a:extLst>
            <a:ext uri="{FF2B5EF4-FFF2-40B4-BE49-F238E27FC236}">
              <a16:creationId xmlns:a16="http://schemas.microsoft.com/office/drawing/2014/main" id="{55E5524F-7BC3-40E4-8734-6A7E6E55ECB8}"/>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textlink="">
      <xdr:nvSpPr>
        <xdr:cNvPr id="864" name="フローチャート: 判断 863">
          <a:extLst>
            <a:ext uri="{FF2B5EF4-FFF2-40B4-BE49-F238E27FC236}">
              <a16:creationId xmlns:a16="http://schemas.microsoft.com/office/drawing/2014/main" id="{95D84E0B-233E-4128-865D-F3325D4457B6}"/>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textlink="">
      <xdr:nvSpPr>
        <xdr:cNvPr id="865" name="フローチャート: 判断 864">
          <a:extLst>
            <a:ext uri="{FF2B5EF4-FFF2-40B4-BE49-F238E27FC236}">
              <a16:creationId xmlns:a16="http://schemas.microsoft.com/office/drawing/2014/main" id="{83E098B7-387C-4BA2-BFBE-D262E6F1532D}"/>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textlink="">
      <xdr:nvSpPr>
        <xdr:cNvPr id="866" name="フローチャート: 判断 865">
          <a:extLst>
            <a:ext uri="{FF2B5EF4-FFF2-40B4-BE49-F238E27FC236}">
              <a16:creationId xmlns:a16="http://schemas.microsoft.com/office/drawing/2014/main" id="{8ADFEC67-AB6D-4B1F-BE4A-A8DB344A0ADF}"/>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7" name="テキスト ボックス 866">
          <a:extLst>
            <a:ext uri="{FF2B5EF4-FFF2-40B4-BE49-F238E27FC236}">
              <a16:creationId xmlns:a16="http://schemas.microsoft.com/office/drawing/2014/main" id="{72DCF0AA-53FF-45D5-9494-442348F90AFA}"/>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8" name="テキスト ボックス 867">
          <a:extLst>
            <a:ext uri="{FF2B5EF4-FFF2-40B4-BE49-F238E27FC236}">
              <a16:creationId xmlns:a16="http://schemas.microsoft.com/office/drawing/2014/main" id="{1FE42DD0-375F-4C0E-904E-23F0340FBB1D}"/>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9" name="テキスト ボックス 868">
          <a:extLst>
            <a:ext uri="{FF2B5EF4-FFF2-40B4-BE49-F238E27FC236}">
              <a16:creationId xmlns:a16="http://schemas.microsoft.com/office/drawing/2014/main" id="{EB04292B-10C1-426E-9577-A08BAF743886}"/>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0" name="テキスト ボックス 869">
          <a:extLst>
            <a:ext uri="{FF2B5EF4-FFF2-40B4-BE49-F238E27FC236}">
              <a16:creationId xmlns:a16="http://schemas.microsoft.com/office/drawing/2014/main" id="{3AD72763-C5B4-40FF-817D-01BF2186F7B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1" name="テキスト ボックス 870">
          <a:extLst>
            <a:ext uri="{FF2B5EF4-FFF2-40B4-BE49-F238E27FC236}">
              <a16:creationId xmlns:a16="http://schemas.microsoft.com/office/drawing/2014/main" id="{B243DCDC-090C-404F-B857-9EDA59BCA1C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85816</xdr:rowOff>
    </xdr:from>
    <xdr:to>
      <xdr:col>85</xdr:col>
      <xdr:colOff>177800</xdr:colOff>
      <xdr:row>101</xdr:row>
      <xdr:rowOff>15966</xdr:rowOff>
    </xdr:to>
    <xdr:sp textlink="">
      <xdr:nvSpPr>
        <xdr:cNvPr id="872" name="楕円 871">
          <a:extLst>
            <a:ext uri="{FF2B5EF4-FFF2-40B4-BE49-F238E27FC236}">
              <a16:creationId xmlns:a16="http://schemas.microsoft.com/office/drawing/2014/main" id="{E7F1DD5E-0458-4498-9259-639D051247E9}"/>
            </a:ext>
          </a:extLst>
        </xdr:cNvPr>
        <xdr:cNvSpPr/>
      </xdr:nvSpPr>
      <xdr:spPr>
        <a:xfrm>
          <a:off x="14649450" y="172327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108693</xdr:rowOff>
    </xdr:from>
    <xdr:ext cx="405111" cy="259045"/>
    <xdr:sp textlink="">
      <xdr:nvSpPr>
        <xdr:cNvPr id="873" name="【庁舎】&#10;有形固定資産減価償却率該当値テキスト">
          <a:extLst>
            <a:ext uri="{FF2B5EF4-FFF2-40B4-BE49-F238E27FC236}">
              <a16:creationId xmlns:a16="http://schemas.microsoft.com/office/drawing/2014/main" id="{55A6227B-886E-45FA-AE70-9F0C72F3BA9C}"/>
            </a:ext>
          </a:extLst>
        </xdr:cNvPr>
        <xdr:cNvSpPr txBox="1"/>
      </xdr:nvSpPr>
      <xdr:spPr>
        <a:xfrm>
          <a:off x="14742160" y="1708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15602</xdr:rowOff>
    </xdr:from>
    <xdr:to>
      <xdr:col>81</xdr:col>
      <xdr:colOff>101600</xdr:colOff>
      <xdr:row>100</xdr:row>
      <xdr:rowOff>117202</xdr:rowOff>
    </xdr:to>
    <xdr:sp textlink="">
      <xdr:nvSpPr>
        <xdr:cNvPr id="874" name="楕円 873">
          <a:extLst>
            <a:ext uri="{FF2B5EF4-FFF2-40B4-BE49-F238E27FC236}">
              <a16:creationId xmlns:a16="http://schemas.microsoft.com/office/drawing/2014/main" id="{54E8C29A-8123-4F6D-99A5-BEC1D0FBB345}"/>
            </a:ext>
          </a:extLst>
        </xdr:cNvPr>
        <xdr:cNvSpPr/>
      </xdr:nvSpPr>
      <xdr:spPr>
        <a:xfrm>
          <a:off x="13887450" y="1716441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66402</xdr:rowOff>
    </xdr:from>
    <xdr:to>
      <xdr:col>85</xdr:col>
      <xdr:colOff>127000</xdr:colOff>
      <xdr:row>100</xdr:row>
      <xdr:rowOff>136616</xdr:rowOff>
    </xdr:to>
    <xdr:cxnSp macro="">
      <xdr:nvCxnSpPr>
        <xdr:cNvPr id="875" name="直線コネクタ 874">
          <a:extLst>
            <a:ext uri="{FF2B5EF4-FFF2-40B4-BE49-F238E27FC236}">
              <a16:creationId xmlns:a16="http://schemas.microsoft.com/office/drawing/2014/main" id="{E77982D2-7BB5-490A-A709-3DBB1B617A7B}"/>
            </a:ext>
          </a:extLst>
        </xdr:cNvPr>
        <xdr:cNvCxnSpPr/>
      </xdr:nvCxnSpPr>
      <xdr:spPr>
        <a:xfrm>
          <a:off x="13942060" y="17209497"/>
          <a:ext cx="762000" cy="6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36830</xdr:rowOff>
    </xdr:from>
    <xdr:to>
      <xdr:col>76</xdr:col>
      <xdr:colOff>165100</xdr:colOff>
      <xdr:row>107</xdr:row>
      <xdr:rowOff>138430</xdr:rowOff>
    </xdr:to>
    <xdr:sp textlink="">
      <xdr:nvSpPr>
        <xdr:cNvPr id="876" name="楕円 875">
          <a:extLst>
            <a:ext uri="{FF2B5EF4-FFF2-40B4-BE49-F238E27FC236}">
              <a16:creationId xmlns:a16="http://schemas.microsoft.com/office/drawing/2014/main" id="{496AE512-C81A-464C-83FE-8318454A57C3}"/>
            </a:ext>
          </a:extLst>
        </xdr:cNvPr>
        <xdr:cNvSpPr/>
      </xdr:nvSpPr>
      <xdr:spPr>
        <a:xfrm>
          <a:off x="13089890" y="183819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66402</xdr:rowOff>
    </xdr:from>
    <xdr:to>
      <xdr:col>81</xdr:col>
      <xdr:colOff>50800</xdr:colOff>
      <xdr:row>107</xdr:row>
      <xdr:rowOff>87630</xdr:rowOff>
    </xdr:to>
    <xdr:cxnSp macro="">
      <xdr:nvCxnSpPr>
        <xdr:cNvPr id="877" name="直線コネクタ 876">
          <a:extLst>
            <a:ext uri="{FF2B5EF4-FFF2-40B4-BE49-F238E27FC236}">
              <a16:creationId xmlns:a16="http://schemas.microsoft.com/office/drawing/2014/main" id="{2FBE15D1-5CE0-4EB0-85EB-EBA1E2C47FA5}"/>
            </a:ext>
          </a:extLst>
        </xdr:cNvPr>
        <xdr:cNvCxnSpPr/>
      </xdr:nvCxnSpPr>
      <xdr:spPr>
        <a:xfrm flipV="1">
          <a:off x="13144500" y="17209497"/>
          <a:ext cx="797560" cy="122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18869</xdr:rowOff>
    </xdr:from>
    <xdr:to>
      <xdr:col>72</xdr:col>
      <xdr:colOff>38100</xdr:colOff>
      <xdr:row>107</xdr:row>
      <xdr:rowOff>120469</xdr:rowOff>
    </xdr:to>
    <xdr:sp textlink="">
      <xdr:nvSpPr>
        <xdr:cNvPr id="878" name="楕円 877">
          <a:extLst>
            <a:ext uri="{FF2B5EF4-FFF2-40B4-BE49-F238E27FC236}">
              <a16:creationId xmlns:a16="http://schemas.microsoft.com/office/drawing/2014/main" id="{5E9AE7D0-5C84-49D2-9906-1AB4B89C8455}"/>
            </a:ext>
          </a:extLst>
        </xdr:cNvPr>
        <xdr:cNvSpPr/>
      </xdr:nvSpPr>
      <xdr:spPr>
        <a:xfrm>
          <a:off x="12303760" y="183678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69669</xdr:rowOff>
    </xdr:from>
    <xdr:to>
      <xdr:col>76</xdr:col>
      <xdr:colOff>114300</xdr:colOff>
      <xdr:row>107</xdr:row>
      <xdr:rowOff>87630</xdr:rowOff>
    </xdr:to>
    <xdr:cxnSp macro="">
      <xdr:nvCxnSpPr>
        <xdr:cNvPr id="879" name="直線コネクタ 878">
          <a:extLst>
            <a:ext uri="{FF2B5EF4-FFF2-40B4-BE49-F238E27FC236}">
              <a16:creationId xmlns:a16="http://schemas.microsoft.com/office/drawing/2014/main" id="{CAE538A2-09AB-480B-8F5A-0D7EDA3145A9}"/>
            </a:ext>
          </a:extLst>
        </xdr:cNvPr>
        <xdr:cNvCxnSpPr/>
      </xdr:nvCxnSpPr>
      <xdr:spPr>
        <a:xfrm>
          <a:off x="12346940" y="18412914"/>
          <a:ext cx="79756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165826</xdr:rowOff>
    </xdr:from>
    <xdr:to>
      <xdr:col>67</xdr:col>
      <xdr:colOff>101600</xdr:colOff>
      <xdr:row>107</xdr:row>
      <xdr:rowOff>95976</xdr:rowOff>
    </xdr:to>
    <xdr:sp textlink="">
      <xdr:nvSpPr>
        <xdr:cNvPr id="880" name="楕円 879">
          <a:extLst>
            <a:ext uri="{FF2B5EF4-FFF2-40B4-BE49-F238E27FC236}">
              <a16:creationId xmlns:a16="http://schemas.microsoft.com/office/drawing/2014/main" id="{51D027DF-9A6B-44D2-87AC-08F6C6AA319E}"/>
            </a:ext>
          </a:extLst>
        </xdr:cNvPr>
        <xdr:cNvSpPr/>
      </xdr:nvSpPr>
      <xdr:spPr>
        <a:xfrm>
          <a:off x="11487150" y="183433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45176</xdr:rowOff>
    </xdr:from>
    <xdr:to>
      <xdr:col>71</xdr:col>
      <xdr:colOff>177800</xdr:colOff>
      <xdr:row>107</xdr:row>
      <xdr:rowOff>69669</xdr:rowOff>
    </xdr:to>
    <xdr:cxnSp macro="">
      <xdr:nvCxnSpPr>
        <xdr:cNvPr id="881" name="直線コネクタ 880">
          <a:extLst>
            <a:ext uri="{FF2B5EF4-FFF2-40B4-BE49-F238E27FC236}">
              <a16:creationId xmlns:a16="http://schemas.microsoft.com/office/drawing/2014/main" id="{063B6BB4-507F-46C6-9B76-F02D87508058}"/>
            </a:ext>
          </a:extLst>
        </xdr:cNvPr>
        <xdr:cNvCxnSpPr/>
      </xdr:nvCxnSpPr>
      <xdr:spPr>
        <a:xfrm>
          <a:off x="11541760" y="18392231"/>
          <a:ext cx="80518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textlink="">
      <xdr:nvSpPr>
        <xdr:cNvPr id="882" name="n_1aveValue【庁舎】&#10;有形固定資産減価償却率">
          <a:extLst>
            <a:ext uri="{FF2B5EF4-FFF2-40B4-BE49-F238E27FC236}">
              <a16:creationId xmlns:a16="http://schemas.microsoft.com/office/drawing/2014/main" id="{EAD8194D-1166-4B27-82F9-D47EA5BC5AA0}"/>
            </a:ext>
          </a:extLst>
        </xdr:cNvPr>
        <xdr:cNvSpPr txBox="1"/>
      </xdr:nvSpPr>
      <xdr:spPr>
        <a:xfrm>
          <a:off x="1373823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textlink="">
      <xdr:nvSpPr>
        <xdr:cNvPr id="883" name="n_2aveValue【庁舎】&#10;有形固定資産減価償却率">
          <a:extLst>
            <a:ext uri="{FF2B5EF4-FFF2-40B4-BE49-F238E27FC236}">
              <a16:creationId xmlns:a16="http://schemas.microsoft.com/office/drawing/2014/main" id="{CB28952A-A6BF-477F-8D77-C924E18D1860}"/>
            </a:ext>
          </a:extLst>
        </xdr:cNvPr>
        <xdr:cNvSpPr txBox="1"/>
      </xdr:nvSpPr>
      <xdr:spPr>
        <a:xfrm>
          <a:off x="12957184" y="1764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textlink="">
      <xdr:nvSpPr>
        <xdr:cNvPr id="884" name="n_3aveValue【庁舎】&#10;有形固定資産減価償却率">
          <a:extLst>
            <a:ext uri="{FF2B5EF4-FFF2-40B4-BE49-F238E27FC236}">
              <a16:creationId xmlns:a16="http://schemas.microsoft.com/office/drawing/2014/main" id="{41074070-1B9E-4870-8AFF-BECAA8CB2659}"/>
            </a:ext>
          </a:extLst>
        </xdr:cNvPr>
        <xdr:cNvSpPr txBox="1"/>
      </xdr:nvSpPr>
      <xdr:spPr>
        <a:xfrm>
          <a:off x="1217105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textlink="">
      <xdr:nvSpPr>
        <xdr:cNvPr id="885" name="n_4aveValue【庁舎】&#10;有形固定資産減価償却率">
          <a:extLst>
            <a:ext uri="{FF2B5EF4-FFF2-40B4-BE49-F238E27FC236}">
              <a16:creationId xmlns:a16="http://schemas.microsoft.com/office/drawing/2014/main" id="{5375F640-1682-4B5F-A2A7-887D871779C1}"/>
            </a:ext>
          </a:extLst>
        </xdr:cNvPr>
        <xdr:cNvSpPr txBox="1"/>
      </xdr:nvSpPr>
      <xdr:spPr>
        <a:xfrm>
          <a:off x="113544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133729</xdr:rowOff>
    </xdr:from>
    <xdr:ext cx="340478" cy="259045"/>
    <xdr:sp textlink="">
      <xdr:nvSpPr>
        <xdr:cNvPr id="886" name="n_1mainValue【庁舎】&#10;有形固定資産減価償却率">
          <a:extLst>
            <a:ext uri="{FF2B5EF4-FFF2-40B4-BE49-F238E27FC236}">
              <a16:creationId xmlns:a16="http://schemas.microsoft.com/office/drawing/2014/main" id="{6B44531F-8F83-4EBB-A771-2985663B92BA}"/>
            </a:ext>
          </a:extLst>
        </xdr:cNvPr>
        <xdr:cNvSpPr txBox="1"/>
      </xdr:nvSpPr>
      <xdr:spPr>
        <a:xfrm>
          <a:off x="13770551" y="16932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129557</xdr:rowOff>
    </xdr:from>
    <xdr:ext cx="405111" cy="259045"/>
    <xdr:sp textlink="">
      <xdr:nvSpPr>
        <xdr:cNvPr id="887" name="n_2mainValue【庁舎】&#10;有形固定資産減価償却率">
          <a:extLst>
            <a:ext uri="{FF2B5EF4-FFF2-40B4-BE49-F238E27FC236}">
              <a16:creationId xmlns:a16="http://schemas.microsoft.com/office/drawing/2014/main" id="{9E3B785E-F6E2-464F-B91F-B6C6238D0F2A}"/>
            </a:ext>
          </a:extLst>
        </xdr:cNvPr>
        <xdr:cNvSpPr txBox="1"/>
      </xdr:nvSpPr>
      <xdr:spPr>
        <a:xfrm>
          <a:off x="12957184" y="184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111596</xdr:rowOff>
    </xdr:from>
    <xdr:ext cx="405111" cy="259045"/>
    <xdr:sp textlink="">
      <xdr:nvSpPr>
        <xdr:cNvPr id="888" name="n_3mainValue【庁舎】&#10;有形固定資産減価償却率">
          <a:extLst>
            <a:ext uri="{FF2B5EF4-FFF2-40B4-BE49-F238E27FC236}">
              <a16:creationId xmlns:a16="http://schemas.microsoft.com/office/drawing/2014/main" id="{55E5D3E8-4A07-421B-B028-E20B473BD77B}"/>
            </a:ext>
          </a:extLst>
        </xdr:cNvPr>
        <xdr:cNvSpPr txBox="1"/>
      </xdr:nvSpPr>
      <xdr:spPr>
        <a:xfrm>
          <a:off x="1217105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87103</xdr:rowOff>
    </xdr:from>
    <xdr:ext cx="405111" cy="259045"/>
    <xdr:sp textlink="">
      <xdr:nvSpPr>
        <xdr:cNvPr id="889" name="n_4mainValue【庁舎】&#10;有形固定資産減価償却率">
          <a:extLst>
            <a:ext uri="{FF2B5EF4-FFF2-40B4-BE49-F238E27FC236}">
              <a16:creationId xmlns:a16="http://schemas.microsoft.com/office/drawing/2014/main" id="{AD1B53C6-2A6F-4917-A9D0-F5A471E8FED7}"/>
            </a:ext>
          </a:extLst>
        </xdr:cNvPr>
        <xdr:cNvSpPr txBox="1"/>
      </xdr:nvSpPr>
      <xdr:spPr>
        <a:xfrm>
          <a:off x="11354444" y="1843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0" name="正方形/長方形 889">
          <a:extLst>
            <a:ext uri="{FF2B5EF4-FFF2-40B4-BE49-F238E27FC236}">
              <a16:creationId xmlns:a16="http://schemas.microsoft.com/office/drawing/2014/main" id="{5540F284-15E5-480C-916B-F2050CB0ED7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1" name="正方形/長方形 890">
          <a:extLst>
            <a:ext uri="{FF2B5EF4-FFF2-40B4-BE49-F238E27FC236}">
              <a16:creationId xmlns:a16="http://schemas.microsoft.com/office/drawing/2014/main" id="{F96A9CC2-6696-4ACA-A6E3-C3F04C56D428}"/>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2" name="正方形/長方形 891">
          <a:extLst>
            <a:ext uri="{FF2B5EF4-FFF2-40B4-BE49-F238E27FC236}">
              <a16:creationId xmlns:a16="http://schemas.microsoft.com/office/drawing/2014/main" id="{4BD53128-B5A3-457B-AFE9-F3EF06227E1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3" name="正方形/長方形 892">
          <a:extLst>
            <a:ext uri="{FF2B5EF4-FFF2-40B4-BE49-F238E27FC236}">
              <a16:creationId xmlns:a16="http://schemas.microsoft.com/office/drawing/2014/main" id="{ECBF6071-204E-4F15-89C9-923E313EB5F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4" name="正方形/長方形 893">
          <a:extLst>
            <a:ext uri="{FF2B5EF4-FFF2-40B4-BE49-F238E27FC236}">
              <a16:creationId xmlns:a16="http://schemas.microsoft.com/office/drawing/2014/main" id="{182583CF-7666-454A-AB2C-71F064C1B9A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5" name="正方形/長方形 894">
          <a:extLst>
            <a:ext uri="{FF2B5EF4-FFF2-40B4-BE49-F238E27FC236}">
              <a16:creationId xmlns:a16="http://schemas.microsoft.com/office/drawing/2014/main" id="{8EB150C3-213A-4D7E-B7F1-ED654C6D21D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6" name="正方形/長方形 895">
          <a:extLst>
            <a:ext uri="{FF2B5EF4-FFF2-40B4-BE49-F238E27FC236}">
              <a16:creationId xmlns:a16="http://schemas.microsoft.com/office/drawing/2014/main" id="{04845E45-59B0-4294-ABC2-504ABACE354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7" name="正方形/長方形 896">
          <a:extLst>
            <a:ext uri="{FF2B5EF4-FFF2-40B4-BE49-F238E27FC236}">
              <a16:creationId xmlns:a16="http://schemas.microsoft.com/office/drawing/2014/main" id="{461D62B3-859D-4AE0-81D5-6FBC5625758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8" name="テキスト ボックス 897">
          <a:extLst>
            <a:ext uri="{FF2B5EF4-FFF2-40B4-BE49-F238E27FC236}">
              <a16:creationId xmlns:a16="http://schemas.microsoft.com/office/drawing/2014/main" id="{9E5E19E0-F31C-4F06-8BF9-2C3B1624EF9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437D037-78C3-4DB5-97C0-5763B2AA2E3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90B0E7F6-A879-4F5B-A622-07C04E85F647}"/>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01" name="テキスト ボックス 900">
          <a:extLst>
            <a:ext uri="{FF2B5EF4-FFF2-40B4-BE49-F238E27FC236}">
              <a16:creationId xmlns:a16="http://schemas.microsoft.com/office/drawing/2014/main" id="{50709E64-5D30-448A-B539-78EB9C45B20B}"/>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A82CBCE-7477-4F08-8E84-6940B86F0856}"/>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03" name="テキスト ボックス 902">
          <a:extLst>
            <a:ext uri="{FF2B5EF4-FFF2-40B4-BE49-F238E27FC236}">
              <a16:creationId xmlns:a16="http://schemas.microsoft.com/office/drawing/2014/main" id="{5E78510A-2861-4D3A-AA5E-AF91EDA79F5A}"/>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F51F04A0-FB50-4795-A2EB-64D5BD566F7B}"/>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05" name="テキスト ボックス 904">
          <a:extLst>
            <a:ext uri="{FF2B5EF4-FFF2-40B4-BE49-F238E27FC236}">
              <a16:creationId xmlns:a16="http://schemas.microsoft.com/office/drawing/2014/main" id="{0EB1264E-09E6-4DD6-82C7-363695346B3F}"/>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43FA4997-179D-4E79-AF70-373E697EF3FF}"/>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07" name="テキスト ボックス 906">
          <a:extLst>
            <a:ext uri="{FF2B5EF4-FFF2-40B4-BE49-F238E27FC236}">
              <a16:creationId xmlns:a16="http://schemas.microsoft.com/office/drawing/2014/main" id="{E9788C45-868B-47E5-8C54-A1932409CF7D}"/>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DB979D41-FC59-4A14-88D7-F07134D38040}"/>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09" name="テキスト ボックス 908">
          <a:extLst>
            <a:ext uri="{FF2B5EF4-FFF2-40B4-BE49-F238E27FC236}">
              <a16:creationId xmlns:a16="http://schemas.microsoft.com/office/drawing/2014/main" id="{85A4C197-43D5-4EF5-8C69-3AD6040F7A74}"/>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CA88A5AD-DDA0-4994-9A7B-EAA6DB376924}"/>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11" name="テキスト ボックス 910">
          <a:extLst>
            <a:ext uri="{FF2B5EF4-FFF2-40B4-BE49-F238E27FC236}">
              <a16:creationId xmlns:a16="http://schemas.microsoft.com/office/drawing/2014/main" id="{6988BFBC-95E6-4C8D-92BB-0EE5E55FAA17}"/>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11859D55-C995-4253-B34F-7FF9B900F78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3" name="テキスト ボックス 912">
          <a:extLst>
            <a:ext uri="{FF2B5EF4-FFF2-40B4-BE49-F238E27FC236}">
              <a16:creationId xmlns:a16="http://schemas.microsoft.com/office/drawing/2014/main" id="{904EC45E-A2D5-425C-BC58-7C095F99C6D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4" name="【庁舎】&#10;一人当たり面積グラフ枠">
          <a:extLst>
            <a:ext uri="{FF2B5EF4-FFF2-40B4-BE49-F238E27FC236}">
              <a16:creationId xmlns:a16="http://schemas.microsoft.com/office/drawing/2014/main" id="{5C6F79AE-1685-4BE3-8AD0-C7B49664070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7CFFA692-43D9-4126-915E-3BF103031A28}"/>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textlink="">
      <xdr:nvSpPr>
        <xdr:cNvPr id="916" name="【庁舎】&#10;一人当たり面積最小値テキスト">
          <a:extLst>
            <a:ext uri="{FF2B5EF4-FFF2-40B4-BE49-F238E27FC236}">
              <a16:creationId xmlns:a16="http://schemas.microsoft.com/office/drawing/2014/main" id="{66F85827-8568-47B4-9D70-3FAC62A17F3F}"/>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E6820775-6956-49B6-8067-0B16C3CFE75D}"/>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textlink="">
      <xdr:nvSpPr>
        <xdr:cNvPr id="918" name="【庁舎】&#10;一人当たり面積最大値テキスト">
          <a:extLst>
            <a:ext uri="{FF2B5EF4-FFF2-40B4-BE49-F238E27FC236}">
              <a16:creationId xmlns:a16="http://schemas.microsoft.com/office/drawing/2014/main" id="{CAB604FD-2796-4314-B557-09E7B8E1C66D}"/>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4A0B65C6-4E38-4053-8AE7-900A96504152}"/>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textlink="">
      <xdr:nvSpPr>
        <xdr:cNvPr id="920" name="【庁舎】&#10;一人当たり面積平均値テキスト">
          <a:extLst>
            <a:ext uri="{FF2B5EF4-FFF2-40B4-BE49-F238E27FC236}">
              <a16:creationId xmlns:a16="http://schemas.microsoft.com/office/drawing/2014/main" id="{C4A25268-5060-4411-AA80-B432EC96CE99}"/>
            </a:ext>
          </a:extLst>
        </xdr:cNvPr>
        <xdr:cNvSpPr txBox="1"/>
      </xdr:nvSpPr>
      <xdr:spPr>
        <a:xfrm>
          <a:off x="19985990" y="18020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textlink="">
      <xdr:nvSpPr>
        <xdr:cNvPr id="921" name="フローチャート: 判断 920">
          <a:extLst>
            <a:ext uri="{FF2B5EF4-FFF2-40B4-BE49-F238E27FC236}">
              <a16:creationId xmlns:a16="http://schemas.microsoft.com/office/drawing/2014/main" id="{598E6D6E-D372-4AE9-A1AB-D9CF395047EF}"/>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textlink="">
      <xdr:nvSpPr>
        <xdr:cNvPr id="922" name="フローチャート: 判断 921">
          <a:extLst>
            <a:ext uri="{FF2B5EF4-FFF2-40B4-BE49-F238E27FC236}">
              <a16:creationId xmlns:a16="http://schemas.microsoft.com/office/drawing/2014/main" id="{8EB0EC18-04D0-4444-B80D-A1E3C5B85446}"/>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textlink="">
      <xdr:nvSpPr>
        <xdr:cNvPr id="923" name="フローチャート: 判断 922">
          <a:extLst>
            <a:ext uri="{FF2B5EF4-FFF2-40B4-BE49-F238E27FC236}">
              <a16:creationId xmlns:a16="http://schemas.microsoft.com/office/drawing/2014/main" id="{9876DB08-D0F0-404D-B730-2F4E4383BA55}"/>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textlink="">
      <xdr:nvSpPr>
        <xdr:cNvPr id="924" name="フローチャート: 判断 923">
          <a:extLst>
            <a:ext uri="{FF2B5EF4-FFF2-40B4-BE49-F238E27FC236}">
              <a16:creationId xmlns:a16="http://schemas.microsoft.com/office/drawing/2014/main" id="{2E44F63B-5002-4E32-90CD-7470FC9A374E}"/>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textlink="">
      <xdr:nvSpPr>
        <xdr:cNvPr id="925" name="フローチャート: 判断 924">
          <a:extLst>
            <a:ext uri="{FF2B5EF4-FFF2-40B4-BE49-F238E27FC236}">
              <a16:creationId xmlns:a16="http://schemas.microsoft.com/office/drawing/2014/main" id="{10DB0FC9-DDC8-4BD9-8B53-4A4C035FA5EB}"/>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26" name="テキスト ボックス 925">
          <a:extLst>
            <a:ext uri="{FF2B5EF4-FFF2-40B4-BE49-F238E27FC236}">
              <a16:creationId xmlns:a16="http://schemas.microsoft.com/office/drawing/2014/main" id="{B6A0363A-F01D-4603-BBE1-F40138C625D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7" name="テキスト ボックス 926">
          <a:extLst>
            <a:ext uri="{FF2B5EF4-FFF2-40B4-BE49-F238E27FC236}">
              <a16:creationId xmlns:a16="http://schemas.microsoft.com/office/drawing/2014/main" id="{59CE1AB0-024E-4B2C-8190-1C1E5868161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8" name="テキスト ボックス 927">
          <a:extLst>
            <a:ext uri="{FF2B5EF4-FFF2-40B4-BE49-F238E27FC236}">
              <a16:creationId xmlns:a16="http://schemas.microsoft.com/office/drawing/2014/main" id="{EDCC3749-6738-4FE3-9722-243CD64EB74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9" name="テキスト ボックス 928">
          <a:extLst>
            <a:ext uri="{FF2B5EF4-FFF2-40B4-BE49-F238E27FC236}">
              <a16:creationId xmlns:a16="http://schemas.microsoft.com/office/drawing/2014/main" id="{56857321-63B8-43E9-A596-7D3FE5F3A4D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30" name="テキスト ボックス 929">
          <a:extLst>
            <a:ext uri="{FF2B5EF4-FFF2-40B4-BE49-F238E27FC236}">
              <a16:creationId xmlns:a16="http://schemas.microsoft.com/office/drawing/2014/main" id="{2EA4EB0E-EB73-4D44-8E85-73392E4BEF8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20501</xdr:rowOff>
    </xdr:from>
    <xdr:to>
      <xdr:col>116</xdr:col>
      <xdr:colOff>114300</xdr:colOff>
      <xdr:row>105</xdr:row>
      <xdr:rowOff>122101</xdr:rowOff>
    </xdr:to>
    <xdr:sp textlink="">
      <xdr:nvSpPr>
        <xdr:cNvPr id="931" name="楕円 930">
          <a:extLst>
            <a:ext uri="{FF2B5EF4-FFF2-40B4-BE49-F238E27FC236}">
              <a16:creationId xmlns:a16="http://schemas.microsoft.com/office/drawing/2014/main" id="{758B198F-7054-4F8B-8787-E995C4BEF9E9}"/>
            </a:ext>
          </a:extLst>
        </xdr:cNvPr>
        <xdr:cNvSpPr/>
      </xdr:nvSpPr>
      <xdr:spPr>
        <a:xfrm>
          <a:off x="19904710" y="180189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43378</xdr:rowOff>
    </xdr:from>
    <xdr:ext cx="469744" cy="259045"/>
    <xdr:sp textlink="">
      <xdr:nvSpPr>
        <xdr:cNvPr id="932" name="【庁舎】&#10;一人当たり面積該当値テキスト">
          <a:extLst>
            <a:ext uri="{FF2B5EF4-FFF2-40B4-BE49-F238E27FC236}">
              <a16:creationId xmlns:a16="http://schemas.microsoft.com/office/drawing/2014/main" id="{B0F3D8BF-7A85-4583-B550-6EAEC8CEEC56}"/>
            </a:ext>
          </a:extLst>
        </xdr:cNvPr>
        <xdr:cNvSpPr txBox="1"/>
      </xdr:nvSpPr>
      <xdr:spPr>
        <a:xfrm>
          <a:off x="19985990" y="178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textlink="">
      <xdr:nvSpPr>
        <xdr:cNvPr id="933" name="楕円 932">
          <a:extLst>
            <a:ext uri="{FF2B5EF4-FFF2-40B4-BE49-F238E27FC236}">
              <a16:creationId xmlns:a16="http://schemas.microsoft.com/office/drawing/2014/main" id="{9CF7C236-D251-40D2-8945-39B555A07161}"/>
            </a:ext>
          </a:extLst>
        </xdr:cNvPr>
        <xdr:cNvSpPr/>
      </xdr:nvSpPr>
      <xdr:spPr>
        <a:xfrm>
          <a:off x="19161760" y="1802737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77832</xdr:rowOff>
    </xdr:to>
    <xdr:cxnSp macro="">
      <xdr:nvCxnSpPr>
        <xdr:cNvPr id="934" name="直線コネクタ 933">
          <a:extLst>
            <a:ext uri="{FF2B5EF4-FFF2-40B4-BE49-F238E27FC236}">
              <a16:creationId xmlns:a16="http://schemas.microsoft.com/office/drawing/2014/main" id="{5350DBFF-E614-4510-9902-63C9E3FC9C42}"/>
            </a:ext>
          </a:extLst>
        </xdr:cNvPr>
        <xdr:cNvCxnSpPr/>
      </xdr:nvCxnSpPr>
      <xdr:spPr>
        <a:xfrm flipV="1">
          <a:off x="19204940" y="18071646"/>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textlink="">
      <xdr:nvSpPr>
        <xdr:cNvPr id="935" name="楕円 934">
          <a:extLst>
            <a:ext uri="{FF2B5EF4-FFF2-40B4-BE49-F238E27FC236}">
              <a16:creationId xmlns:a16="http://schemas.microsoft.com/office/drawing/2014/main" id="{C2E0DB36-C362-4EA7-AFCF-4DF2FF106558}"/>
            </a:ext>
          </a:extLst>
        </xdr:cNvPr>
        <xdr:cNvSpPr/>
      </xdr:nvSpPr>
      <xdr:spPr>
        <a:xfrm>
          <a:off x="18345150" y="181814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106</xdr:row>
      <xdr:rowOff>56606</xdr:rowOff>
    </xdr:to>
    <xdr:cxnSp macro="">
      <xdr:nvCxnSpPr>
        <xdr:cNvPr id="936" name="直線コネクタ 935">
          <a:extLst>
            <a:ext uri="{FF2B5EF4-FFF2-40B4-BE49-F238E27FC236}">
              <a16:creationId xmlns:a16="http://schemas.microsoft.com/office/drawing/2014/main" id="{DBAC93BD-6FC9-4DD4-AA78-52BD1F3CD4D3}"/>
            </a:ext>
          </a:extLst>
        </xdr:cNvPr>
        <xdr:cNvCxnSpPr/>
      </xdr:nvCxnSpPr>
      <xdr:spPr>
        <a:xfrm flipV="1">
          <a:off x="18399760" y="18080082"/>
          <a:ext cx="805180" cy="1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textlink="">
      <xdr:nvSpPr>
        <xdr:cNvPr id="937" name="楕円 936">
          <a:extLst>
            <a:ext uri="{FF2B5EF4-FFF2-40B4-BE49-F238E27FC236}">
              <a16:creationId xmlns:a16="http://schemas.microsoft.com/office/drawing/2014/main" id="{4B277A97-914E-4D74-816C-47A55AF6C545}"/>
            </a:ext>
          </a:extLst>
        </xdr:cNvPr>
        <xdr:cNvSpPr/>
      </xdr:nvSpPr>
      <xdr:spPr>
        <a:xfrm>
          <a:off x="17547590" y="1818984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63137</xdr:rowOff>
    </xdr:to>
    <xdr:cxnSp macro="">
      <xdr:nvCxnSpPr>
        <xdr:cNvPr id="938" name="直線コネクタ 937">
          <a:extLst>
            <a:ext uri="{FF2B5EF4-FFF2-40B4-BE49-F238E27FC236}">
              <a16:creationId xmlns:a16="http://schemas.microsoft.com/office/drawing/2014/main" id="{F9E8103B-18E4-48DA-B4C6-6B03BC4B501B}"/>
            </a:ext>
          </a:extLst>
        </xdr:cNvPr>
        <xdr:cNvCxnSpPr/>
      </xdr:nvCxnSpPr>
      <xdr:spPr>
        <a:xfrm flipV="1">
          <a:off x="17602200" y="1823411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textlink="">
      <xdr:nvSpPr>
        <xdr:cNvPr id="939" name="楕円 938">
          <a:extLst>
            <a:ext uri="{FF2B5EF4-FFF2-40B4-BE49-F238E27FC236}">
              <a16:creationId xmlns:a16="http://schemas.microsoft.com/office/drawing/2014/main" id="{D194D9BD-69A3-43F7-8E77-731CAC95EA52}"/>
            </a:ext>
          </a:extLst>
        </xdr:cNvPr>
        <xdr:cNvSpPr/>
      </xdr:nvSpPr>
      <xdr:spPr>
        <a:xfrm>
          <a:off x="16761460" y="1818467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63137</xdr:rowOff>
    </xdr:to>
    <xdr:cxnSp macro="">
      <xdr:nvCxnSpPr>
        <xdr:cNvPr id="940" name="直線コネクタ 939">
          <a:extLst>
            <a:ext uri="{FF2B5EF4-FFF2-40B4-BE49-F238E27FC236}">
              <a16:creationId xmlns:a16="http://schemas.microsoft.com/office/drawing/2014/main" id="{0DEFF91C-9947-4F89-A06D-3A28523C5A32}"/>
            </a:ext>
          </a:extLst>
        </xdr:cNvPr>
        <xdr:cNvCxnSpPr/>
      </xdr:nvCxnSpPr>
      <xdr:spPr>
        <a:xfrm>
          <a:off x="16804640" y="18229761"/>
          <a:ext cx="7975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textlink="">
      <xdr:nvSpPr>
        <xdr:cNvPr id="941" name="n_1aveValue【庁舎】&#10;一人当たり面積">
          <a:extLst>
            <a:ext uri="{FF2B5EF4-FFF2-40B4-BE49-F238E27FC236}">
              <a16:creationId xmlns:a16="http://schemas.microsoft.com/office/drawing/2014/main" id="{6070436E-CF9A-4D21-A612-939404ECA460}"/>
            </a:ext>
          </a:extLst>
        </xdr:cNvPr>
        <xdr:cNvSpPr txBox="1"/>
      </xdr:nvSpPr>
      <xdr:spPr>
        <a:xfrm>
          <a:off x="18982132" y="181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textlink="">
      <xdr:nvSpPr>
        <xdr:cNvPr id="942" name="n_2aveValue【庁舎】&#10;一人当たり面積">
          <a:extLst>
            <a:ext uri="{FF2B5EF4-FFF2-40B4-BE49-F238E27FC236}">
              <a16:creationId xmlns:a16="http://schemas.microsoft.com/office/drawing/2014/main" id="{DB0A118B-2ED1-4AA5-80F6-2765CC7972B8}"/>
            </a:ext>
          </a:extLst>
        </xdr:cNvPr>
        <xdr:cNvSpPr txBox="1"/>
      </xdr:nvSpPr>
      <xdr:spPr>
        <a:xfrm>
          <a:off x="18182032" y="178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textlink="">
      <xdr:nvSpPr>
        <xdr:cNvPr id="943" name="n_3aveValue【庁舎】&#10;一人当たり面積">
          <a:extLst>
            <a:ext uri="{FF2B5EF4-FFF2-40B4-BE49-F238E27FC236}">
              <a16:creationId xmlns:a16="http://schemas.microsoft.com/office/drawing/2014/main" id="{769E2DC9-0399-42D2-9181-15D22351EB92}"/>
            </a:ext>
          </a:extLst>
        </xdr:cNvPr>
        <xdr:cNvSpPr txBox="1"/>
      </xdr:nvSpPr>
      <xdr:spPr>
        <a:xfrm>
          <a:off x="17384472"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textlink="">
      <xdr:nvSpPr>
        <xdr:cNvPr id="944" name="n_4aveValue【庁舎】&#10;一人当たり面積">
          <a:extLst>
            <a:ext uri="{FF2B5EF4-FFF2-40B4-BE49-F238E27FC236}">
              <a16:creationId xmlns:a16="http://schemas.microsoft.com/office/drawing/2014/main" id="{400C20E0-037C-4040-B176-E5C3881AA31F}"/>
            </a:ext>
          </a:extLst>
        </xdr:cNvPr>
        <xdr:cNvSpPr txBox="1"/>
      </xdr:nvSpPr>
      <xdr:spPr>
        <a:xfrm>
          <a:off x="16588817"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textlink="">
      <xdr:nvSpPr>
        <xdr:cNvPr id="945" name="n_1mainValue【庁舎】&#10;一人当たり面積">
          <a:extLst>
            <a:ext uri="{FF2B5EF4-FFF2-40B4-BE49-F238E27FC236}">
              <a16:creationId xmlns:a16="http://schemas.microsoft.com/office/drawing/2014/main" id="{D6362DE7-4098-41B6-987A-898C3DF76FC5}"/>
            </a:ext>
          </a:extLst>
        </xdr:cNvPr>
        <xdr:cNvSpPr txBox="1"/>
      </xdr:nvSpPr>
      <xdr:spPr>
        <a:xfrm>
          <a:off x="18982132" y="178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98533</xdr:rowOff>
    </xdr:from>
    <xdr:ext cx="469744" cy="259045"/>
    <xdr:sp textlink="">
      <xdr:nvSpPr>
        <xdr:cNvPr id="946" name="n_2mainValue【庁舎】&#10;一人当たり面積">
          <a:extLst>
            <a:ext uri="{FF2B5EF4-FFF2-40B4-BE49-F238E27FC236}">
              <a16:creationId xmlns:a16="http://schemas.microsoft.com/office/drawing/2014/main" id="{FC56CB65-A173-425E-B904-91177D2D3892}"/>
            </a:ext>
          </a:extLst>
        </xdr:cNvPr>
        <xdr:cNvSpPr txBox="1"/>
      </xdr:nvSpPr>
      <xdr:spPr>
        <a:xfrm>
          <a:off x="18182032" y="182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105064</xdr:rowOff>
    </xdr:from>
    <xdr:ext cx="469744" cy="259045"/>
    <xdr:sp textlink="">
      <xdr:nvSpPr>
        <xdr:cNvPr id="947" name="n_3mainValue【庁舎】&#10;一人当たり面積">
          <a:extLst>
            <a:ext uri="{FF2B5EF4-FFF2-40B4-BE49-F238E27FC236}">
              <a16:creationId xmlns:a16="http://schemas.microsoft.com/office/drawing/2014/main" id="{537B1DA3-0A34-405C-8612-1F84C8B90F58}"/>
            </a:ext>
          </a:extLst>
        </xdr:cNvPr>
        <xdr:cNvSpPr txBox="1"/>
      </xdr:nvSpPr>
      <xdr:spPr>
        <a:xfrm>
          <a:off x="17384472" y="182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textlink="">
      <xdr:nvSpPr>
        <xdr:cNvPr id="948" name="n_4mainValue【庁舎】&#10;一人当たり面積">
          <a:extLst>
            <a:ext uri="{FF2B5EF4-FFF2-40B4-BE49-F238E27FC236}">
              <a16:creationId xmlns:a16="http://schemas.microsoft.com/office/drawing/2014/main" id="{909E7686-0FBC-45FA-A8AF-CDB76B1DF460}"/>
            </a:ext>
          </a:extLst>
        </xdr:cNvPr>
        <xdr:cNvSpPr txBox="1"/>
      </xdr:nvSpPr>
      <xdr:spPr>
        <a:xfrm>
          <a:off x="16588817" y="182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9" name="正方形/長方形 948">
          <a:extLst>
            <a:ext uri="{FF2B5EF4-FFF2-40B4-BE49-F238E27FC236}">
              <a16:creationId xmlns:a16="http://schemas.microsoft.com/office/drawing/2014/main" id="{1954A6CA-D891-42C9-9D10-956145B6AD7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50" name="正方形/長方形 949">
          <a:extLst>
            <a:ext uri="{FF2B5EF4-FFF2-40B4-BE49-F238E27FC236}">
              <a16:creationId xmlns:a16="http://schemas.microsoft.com/office/drawing/2014/main" id="{2800E302-A68D-49F6-BD57-7819ED9FF14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51" name="テキスト ボックス 950">
          <a:extLst>
            <a:ext uri="{FF2B5EF4-FFF2-40B4-BE49-F238E27FC236}">
              <a16:creationId xmlns:a16="http://schemas.microsoft.com/office/drawing/2014/main" id="{A0795842-AD1B-4383-BB41-0FB3677A7BA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福祉施設については、「ひと・ふれあいセンター」（隣保館）のみが対象である。昭和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年に建てられた建物であり、耐用年数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を経過しているため、有形固定資産減価償却率が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周辺施設を複合化した一体的な施設の整備を予定しているため、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庁舎については、本市の所有する庁舎のうち本庁は昭和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年に、市民福祉センターは昭和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年に、その他の庁舎は平成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年に建てられた建物であるため、令和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年度まで非常に高い水準となっていたが、令和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年度に本庁とその周辺施設を複合化した一体的な新庁舎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を建設した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については、消防団器具庫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建替を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順次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を下回っ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一般廃棄物処理施設については、ゴミ焼却場を平成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年に新設していることから、有形固定資産減価償却率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比較的低い水準となっている。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ゴシック" panose="020B0609070205080204" pitchFamily="49" charset="-128"/>
              <a:ea typeface="ＭＳ ゴシック" panose="020B0609070205080204" pitchFamily="49" charset="-128"/>
            </a:rPr>
            <a:t>令和４、５年度普通交付税は再算定があり、臨時財政対策費や臨時財政対策債償還基金費が追加で措置されたため、基準財政需要額が大きく増加した。そのため、単年度の財政力指数を見ると令和４年度は</a:t>
          </a:r>
          <a:r>
            <a:rPr kumimoji="1" lang="en-US" altLang="ja-JP" sz="1200">
              <a:solidFill>
                <a:schemeClr val="tx1"/>
              </a:solidFill>
              <a:latin typeface="ＭＳ ゴシック" panose="020B0609070205080204" pitchFamily="49" charset="-128"/>
              <a:ea typeface="ＭＳ ゴシック" panose="020B0609070205080204" pitchFamily="49" charset="-128"/>
            </a:rPr>
            <a:t>0.64</a:t>
          </a:r>
          <a:r>
            <a:rPr kumimoji="1" lang="ja-JP" altLang="en-US" sz="1200">
              <a:solidFill>
                <a:schemeClr val="tx1"/>
              </a:solidFill>
              <a:latin typeface="ＭＳ ゴシック" panose="020B0609070205080204" pitchFamily="49" charset="-128"/>
              <a:ea typeface="ＭＳ ゴシック" panose="020B0609070205080204" pitchFamily="49" charset="-128"/>
            </a:rPr>
            <a:t>、令和</a:t>
          </a:r>
          <a:r>
            <a:rPr kumimoji="1" lang="en-US" altLang="ja-JP" sz="1200">
              <a:solidFill>
                <a:schemeClr val="tx1"/>
              </a:solidFill>
              <a:latin typeface="ＭＳ ゴシック" panose="020B0609070205080204" pitchFamily="49" charset="-128"/>
              <a:ea typeface="ＭＳ ゴシック" panose="020B0609070205080204" pitchFamily="49" charset="-128"/>
            </a:rPr>
            <a:t>5</a:t>
          </a:r>
          <a:r>
            <a:rPr kumimoji="1" lang="ja-JP" altLang="en-US" sz="1200">
              <a:solidFill>
                <a:schemeClr val="tx1"/>
              </a:solidFill>
              <a:latin typeface="ＭＳ ゴシック" panose="020B0609070205080204" pitchFamily="49" charset="-128"/>
              <a:ea typeface="ＭＳ ゴシック" panose="020B0609070205080204" pitchFamily="49" charset="-128"/>
            </a:rPr>
            <a:t>年度は</a:t>
          </a:r>
          <a:r>
            <a:rPr kumimoji="1" lang="en-US" altLang="ja-JP" sz="1200">
              <a:solidFill>
                <a:schemeClr val="tx1"/>
              </a:solidFill>
              <a:latin typeface="ＭＳ ゴシック" panose="020B0609070205080204" pitchFamily="49" charset="-128"/>
              <a:ea typeface="ＭＳ ゴシック" panose="020B0609070205080204" pitchFamily="49" charset="-128"/>
            </a:rPr>
            <a:t>0.63</a:t>
          </a:r>
          <a:r>
            <a:rPr kumimoji="1" lang="ja-JP" altLang="en-US" sz="1200">
              <a:solidFill>
                <a:schemeClr val="tx1"/>
              </a:solidFill>
              <a:latin typeface="ＭＳ ゴシック" panose="020B0609070205080204" pitchFamily="49" charset="-128"/>
              <a:ea typeface="ＭＳ ゴシック" panose="020B0609070205080204" pitchFamily="49" charset="-128"/>
            </a:rPr>
            <a:t>と低い水準にあり、それが３ヶ年平均での財政力指数の悪化にもつながっている。</a:t>
          </a:r>
        </a:p>
        <a:p>
          <a:r>
            <a:rPr kumimoji="1" lang="ja-JP" altLang="en-US" sz="1200">
              <a:solidFill>
                <a:schemeClr val="tx1"/>
              </a:solidFill>
              <a:latin typeface="ＭＳ ゴシック" panose="020B0609070205080204" pitchFamily="49" charset="-128"/>
              <a:ea typeface="ＭＳ ゴシック" panose="020B0609070205080204" pitchFamily="49" charset="-128"/>
            </a:rPr>
            <a:t>　財政力指数の改善には基準財政収入額を増加させる必要がある。そのため、今後も第三次貝塚新生プランに沿って、企業誘致などを行い、税収入の拡大に努める</a:t>
          </a:r>
          <a:r>
            <a:rPr kumimoji="1" lang="ja-JP" altLang="en-US" sz="1300">
              <a:solidFill>
                <a:schemeClr val="tx1"/>
              </a:solidFill>
              <a:latin typeface="ＭＳ ゴシック" panose="020B0609070205080204" pitchFamily="49" charset="-128"/>
              <a:ea typeface="ＭＳ ゴシック" panose="020B0609070205080204" pitchFamily="49"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ゴシック" panose="020B0609070205080204" pitchFamily="49" charset="-128"/>
              <a:ea typeface="ＭＳ ゴシック" panose="020B0609070205080204" pitchFamily="49" charset="-128"/>
            </a:rPr>
            <a:t>令和４年度は</a:t>
          </a:r>
          <a:r>
            <a:rPr kumimoji="1" lang="en-US" altLang="ja-JP" sz="1200">
              <a:solidFill>
                <a:schemeClr val="tx1"/>
              </a:solidFill>
              <a:latin typeface="ＭＳ ゴシック" panose="020B0609070205080204" pitchFamily="49" charset="-128"/>
              <a:ea typeface="ＭＳ ゴシック" panose="020B0609070205080204" pitchFamily="49" charset="-128"/>
            </a:rPr>
            <a:t>95.1</a:t>
          </a:r>
          <a:r>
            <a:rPr kumimoji="1" lang="ja-JP" altLang="en-US" sz="1200">
              <a:solidFill>
                <a:schemeClr val="tx1"/>
              </a:solidFill>
              <a:latin typeface="ＭＳ ゴシック" panose="020B0609070205080204" pitchFamily="49" charset="-128"/>
              <a:ea typeface="ＭＳ ゴシック" panose="020B0609070205080204" pitchFamily="49" charset="-128"/>
            </a:rPr>
            <a:t>％、令和</a:t>
          </a:r>
          <a:r>
            <a:rPr kumimoji="1" lang="en-US" altLang="ja-JP" sz="1200">
              <a:solidFill>
                <a:schemeClr val="tx1"/>
              </a:solidFill>
              <a:latin typeface="ＭＳ ゴシック" panose="020B0609070205080204" pitchFamily="49" charset="-128"/>
              <a:ea typeface="ＭＳ ゴシック" panose="020B0609070205080204" pitchFamily="49" charset="-128"/>
            </a:rPr>
            <a:t>5</a:t>
          </a:r>
          <a:r>
            <a:rPr kumimoji="1" lang="ja-JP" altLang="en-US" sz="1200">
              <a:solidFill>
                <a:schemeClr val="tx1"/>
              </a:solidFill>
              <a:latin typeface="ＭＳ ゴシック" panose="020B0609070205080204" pitchFamily="49" charset="-128"/>
              <a:ea typeface="ＭＳ ゴシック" panose="020B0609070205080204" pitchFamily="49" charset="-128"/>
            </a:rPr>
            <a:t>年度は</a:t>
          </a:r>
          <a:r>
            <a:rPr kumimoji="1" lang="en-US" altLang="ja-JP" sz="1200">
              <a:solidFill>
                <a:schemeClr val="tx1"/>
              </a:solidFill>
              <a:latin typeface="ＭＳ ゴシック" panose="020B0609070205080204" pitchFamily="49" charset="-128"/>
              <a:ea typeface="ＭＳ ゴシック" panose="020B0609070205080204" pitchFamily="49" charset="-128"/>
            </a:rPr>
            <a:t>98.4</a:t>
          </a:r>
          <a:r>
            <a:rPr kumimoji="1" lang="ja-JP" altLang="en-US" sz="1200">
              <a:solidFill>
                <a:schemeClr val="tx1"/>
              </a:solidFill>
              <a:latin typeface="ＭＳ ゴシック" panose="020B0609070205080204" pitchFamily="49" charset="-128"/>
              <a:ea typeface="ＭＳ ゴシック" panose="020B0609070205080204" pitchFamily="49" charset="-128"/>
            </a:rPr>
            <a:t>％と比率は悪化している。要因としては、分母である経常一般財源が</a:t>
          </a:r>
          <a:r>
            <a:rPr kumimoji="1" lang="en-US" altLang="ja-JP" sz="1200">
              <a:solidFill>
                <a:schemeClr val="tx1"/>
              </a:solidFill>
              <a:latin typeface="ＭＳ ゴシック" panose="020B0609070205080204" pitchFamily="49" charset="-128"/>
              <a:ea typeface="ＭＳ ゴシック" panose="020B0609070205080204" pitchFamily="49" charset="-128"/>
            </a:rPr>
            <a:t>262</a:t>
          </a:r>
          <a:r>
            <a:rPr kumimoji="1" lang="ja-JP" altLang="en-US" sz="1200">
              <a:solidFill>
                <a:schemeClr val="tx1"/>
              </a:solidFill>
              <a:latin typeface="ＭＳ ゴシック" panose="020B0609070205080204" pitchFamily="49" charset="-128"/>
              <a:ea typeface="ＭＳ ゴシック" panose="020B0609070205080204" pitchFamily="49" charset="-128"/>
            </a:rPr>
            <a:t>百万円の増加に対して、分子である経常経費充当一般財源が、障害者自立支援給付事業等の各扶助費の増加により、総額</a:t>
          </a:r>
          <a:r>
            <a:rPr kumimoji="1" lang="en-US" altLang="ja-JP" sz="1200">
              <a:solidFill>
                <a:schemeClr val="tx1"/>
              </a:solidFill>
              <a:latin typeface="ＭＳ ゴシック" panose="020B0609070205080204" pitchFamily="49" charset="-128"/>
              <a:ea typeface="ＭＳ ゴシック" panose="020B0609070205080204" pitchFamily="49" charset="-128"/>
            </a:rPr>
            <a:t>598</a:t>
          </a:r>
          <a:r>
            <a:rPr kumimoji="1" lang="ja-JP" altLang="en-US" sz="1200">
              <a:solidFill>
                <a:schemeClr val="tx1"/>
              </a:solidFill>
              <a:latin typeface="ＭＳ ゴシック" panose="020B0609070205080204" pitchFamily="49" charset="-128"/>
              <a:ea typeface="ＭＳ ゴシック" panose="020B0609070205080204" pitchFamily="49" charset="-128"/>
            </a:rPr>
            <a:t>百万円増加したためである。</a:t>
          </a:r>
        </a:p>
        <a:p>
          <a:r>
            <a:rPr kumimoji="1" lang="ja-JP" altLang="en-US" sz="1200">
              <a:solidFill>
                <a:schemeClr val="tx1"/>
              </a:solidFill>
              <a:latin typeface="ＭＳ ゴシック" panose="020B0609070205080204" pitchFamily="49" charset="-128"/>
              <a:ea typeface="ＭＳ ゴシック" panose="020B0609070205080204" pitchFamily="49" charset="-128"/>
            </a:rPr>
            <a:t>　今後は、第三次貝塚新生プランに沿って税収入の拡大、市有財産の有効活用、事業費の適正化や公共施設等マネジメントの推進を行い、経常収支比率の改善に努める。</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157734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9826"/>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169926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9570"/>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87884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957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114300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1778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79011</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34053</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ゴシック" panose="020B0609070205080204" pitchFamily="49" charset="-128"/>
              <a:ea typeface="ＭＳ ゴシック" panose="020B0609070205080204" pitchFamily="49" charset="-128"/>
            </a:rPr>
            <a:t>　</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人件費</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増加し</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ているものの、</a:t>
          </a:r>
          <a:r>
            <a:rPr kumimoji="1" lang="ja-JP" altLang="en-US" sz="1200">
              <a:solidFill>
                <a:schemeClr val="tx1"/>
              </a:solidFill>
              <a:latin typeface="ＭＳ ゴシック" panose="020B0609070205080204" pitchFamily="49" charset="-128"/>
              <a:ea typeface="ＭＳ ゴシック" panose="020B0609070205080204" pitchFamily="49" charset="-128"/>
            </a:rPr>
            <a:t>新型コロナウイルスワクチン接種事業やせんごくの杜整備事業の減少によって</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物件費</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chemeClr val="tx1"/>
              </a:solidFill>
              <a:latin typeface="ＭＳ ゴシック" panose="020B0609070205080204" pitchFamily="49" charset="-128"/>
              <a:ea typeface="ＭＳ ゴシック" panose="020B0609070205080204" pitchFamily="49" charset="-128"/>
            </a:rPr>
            <a:t>減少したため、人口</a:t>
          </a:r>
          <a:r>
            <a:rPr kumimoji="1" lang="en-US" altLang="ja-JP" sz="1200">
              <a:solidFill>
                <a:schemeClr val="tx1"/>
              </a:solidFill>
              <a:latin typeface="ＭＳ ゴシック" panose="020B0609070205080204" pitchFamily="49" charset="-128"/>
              <a:ea typeface="ＭＳ ゴシック" panose="020B0609070205080204" pitchFamily="49" charset="-128"/>
            </a:rPr>
            <a:t>1</a:t>
          </a:r>
          <a:r>
            <a:rPr kumimoji="1" lang="ja-JP" altLang="en-US" sz="1200">
              <a:solidFill>
                <a:schemeClr val="tx1"/>
              </a:solidFill>
              <a:latin typeface="ＭＳ ゴシック" panose="020B0609070205080204" pitchFamily="49" charset="-128"/>
              <a:ea typeface="ＭＳ ゴシック" panose="020B0609070205080204" pitchFamily="49" charset="-128"/>
            </a:rPr>
            <a:t>人当たり人件費・物件費等決算額は減少した。</a:t>
          </a:r>
        </a:p>
        <a:p>
          <a:r>
            <a:rPr kumimoji="1" lang="ja-JP" altLang="en-US" sz="1200">
              <a:solidFill>
                <a:schemeClr val="tx1"/>
              </a:solidFill>
              <a:latin typeface="ＭＳ ゴシック" panose="020B0609070205080204" pitchFamily="49" charset="-128"/>
              <a:ea typeface="ＭＳ ゴシック" panose="020B0609070205080204" pitchFamily="49" charset="-128"/>
            </a:rPr>
            <a:t>　引き続き、類似団体内平均値、全国平均、大阪府平均を下回っているが、今後も職員配置の最適化による人件費の抑制や物件費の歳出抑制に努める。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79232</xdr:rowOff>
    </xdr:from>
    <xdr:to>
      <xdr:col>23</xdr:col>
      <xdr:colOff>133350</xdr:colOff>
      <xdr:row>82</xdr:row>
      <xdr:rowOff>102908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38132"/>
          <a:ext cx="8382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43636</xdr:rowOff>
    </xdr:from>
    <xdr:to>
      <xdr:col>19</xdr:col>
      <xdr:colOff>133350</xdr:colOff>
      <xdr:row>82</xdr:row>
      <xdr:rowOff>102908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02536"/>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145881</xdr:rowOff>
    </xdr:from>
    <xdr:to>
      <xdr:col>15</xdr:col>
      <xdr:colOff>82550</xdr:colOff>
      <xdr:row>82</xdr:row>
      <xdr:rowOff>43636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3331"/>
          <a:ext cx="889000" cy="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32229</xdr:rowOff>
    </xdr:from>
    <xdr:to>
      <xdr:col>11</xdr:col>
      <xdr:colOff>31750</xdr:colOff>
      <xdr:row>81</xdr:row>
      <xdr:rowOff>145881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9679"/>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28432</xdr:rowOff>
    </xdr:from>
    <xdr:to>
      <xdr:col>23</xdr:col>
      <xdr:colOff>184150</xdr:colOff>
      <xdr:row>82</xdr:row>
      <xdr:rowOff>130032</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0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44959</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52108</xdr:rowOff>
    </xdr:from>
    <xdr:to>
      <xdr:col>19</xdr:col>
      <xdr:colOff>184150</xdr:colOff>
      <xdr:row>82</xdr:row>
      <xdr:rowOff>153708</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1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163885</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9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164286</xdr:rowOff>
    </xdr:from>
    <xdr:to>
      <xdr:col>15</xdr:col>
      <xdr:colOff>133350</xdr:colOff>
      <xdr:row>82</xdr:row>
      <xdr:rowOff>94436</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405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104613</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2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95081</xdr:rowOff>
    </xdr:from>
    <xdr:to>
      <xdr:col>11</xdr:col>
      <xdr:colOff>82550</xdr:colOff>
      <xdr:row>82</xdr:row>
      <xdr:rowOff>25231</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398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35408</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152879</xdr:rowOff>
    </xdr:from>
    <xdr:to>
      <xdr:col>7</xdr:col>
      <xdr:colOff>31750</xdr:colOff>
      <xdr:row>81</xdr:row>
      <xdr:rowOff>83029</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8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93206</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　</a:t>
          </a:r>
          <a:r>
            <a:rPr lang="ja-JP" altLang="en-US" sz="1200">
              <a:solidFill>
                <a:schemeClr val="tx1"/>
              </a:solidFill>
              <a:effectLst/>
              <a:latin typeface="ＭＳ ゴシック" panose="020B0609070205080204" pitchFamily="49" charset="-128"/>
              <a:ea typeface="ＭＳ ゴシック" panose="020B0609070205080204" pitchFamily="49" charset="-128"/>
            </a:rPr>
            <a:t>ラスパイレス指数は地方公共団体の職員の学歴別、経験年数別の平均給料月額に国の各区分の職員数を乗じて得た総額（仮定給料総額）を国の実俸給総額で除して得る、加重平均により算出することになっているが、今回大学卒・経験年数</a:t>
          </a:r>
          <a:r>
            <a:rPr lang="en-US" altLang="ja-JP" sz="1200">
              <a:solidFill>
                <a:schemeClr val="tx1"/>
              </a:solidFill>
              <a:effectLst/>
              <a:latin typeface="ＭＳ ゴシック" panose="020B0609070205080204" pitchFamily="49" charset="-128"/>
              <a:ea typeface="ＭＳ ゴシック" panose="020B0609070205080204" pitchFamily="49" charset="-128"/>
            </a:rPr>
            <a:t>30</a:t>
          </a:r>
          <a:r>
            <a:rPr lang="ja-JP" altLang="en-US" sz="1200">
              <a:solidFill>
                <a:schemeClr val="tx1"/>
              </a:solidFill>
              <a:effectLst/>
              <a:latin typeface="ＭＳ ゴシック" panose="020B0609070205080204" pitchFamily="49" charset="-128"/>
              <a:ea typeface="ＭＳ ゴシック" panose="020B0609070205080204" pitchFamily="49" charset="-128"/>
            </a:rPr>
            <a:t>年から</a:t>
          </a:r>
          <a:r>
            <a:rPr lang="en-US" altLang="ja-JP" sz="1200">
              <a:solidFill>
                <a:schemeClr val="tx1"/>
              </a:solidFill>
              <a:effectLst/>
              <a:latin typeface="ＭＳ ゴシック" panose="020B0609070205080204" pitchFamily="49" charset="-128"/>
              <a:ea typeface="ＭＳ ゴシック" panose="020B0609070205080204" pitchFamily="49" charset="-128"/>
            </a:rPr>
            <a:t>35</a:t>
          </a:r>
          <a:r>
            <a:rPr lang="ja-JP" altLang="en-US" sz="1200">
              <a:solidFill>
                <a:schemeClr val="tx1"/>
              </a:solidFill>
              <a:effectLst/>
              <a:latin typeface="ＭＳ ゴシック" panose="020B0609070205080204" pitchFamily="49" charset="-128"/>
              <a:ea typeface="ＭＳ ゴシック" panose="020B0609070205080204" pitchFamily="49" charset="-128"/>
            </a:rPr>
            <a:t>年の区分において、令和４年度から令和５年度にかけて</a:t>
          </a:r>
          <a:r>
            <a:rPr lang="en-US" altLang="ja-JP" sz="1200">
              <a:solidFill>
                <a:schemeClr val="tx1"/>
              </a:solidFill>
              <a:effectLst/>
              <a:latin typeface="ＭＳ ゴシック" panose="020B0609070205080204" pitchFamily="49" charset="-128"/>
              <a:ea typeface="ＭＳ ゴシック" panose="020B0609070205080204" pitchFamily="49" charset="-128"/>
            </a:rPr>
            <a:t>0.1</a:t>
          </a:r>
          <a:r>
            <a:rPr lang="ja-JP" altLang="en-US" sz="1200">
              <a:solidFill>
                <a:schemeClr val="tx1"/>
              </a:solidFill>
              <a:effectLst/>
              <a:latin typeface="ＭＳ ゴシック" panose="020B0609070205080204" pitchFamily="49" charset="-128"/>
              <a:ea typeface="ＭＳ ゴシック" panose="020B0609070205080204" pitchFamily="49" charset="-128"/>
            </a:rPr>
            <a:t>ポイント上昇したため。</a:t>
          </a:r>
          <a:endParaRPr kumimoji="1" lang="ja-JP" altLang="en-US" sz="120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70909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669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65325"/>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2456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前年度調査時点から今年度調査にかけて人口が減少しているが、職員数については、事業計画等で増加したため。</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147531</xdr:rowOff>
    </xdr:from>
    <xdr:to>
      <xdr:col>81</xdr:col>
      <xdr:colOff>44450</xdr:colOff>
      <xdr:row>62</xdr:row>
      <xdr:rowOff>26353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05981"/>
          <a:ext cx="8382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113347</xdr:rowOff>
    </xdr:from>
    <xdr:to>
      <xdr:col>77</xdr:col>
      <xdr:colOff>44450</xdr:colOff>
      <xdr:row>61</xdr:row>
      <xdr:rowOff>147531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7179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113347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5370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57044</xdr:rowOff>
    </xdr:from>
    <xdr:to>
      <xdr:col>68</xdr:col>
      <xdr:colOff>152400</xdr:colOff>
      <xdr:row>61</xdr:row>
      <xdr:rowOff>95250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15494"/>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119080</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96731</xdr:rowOff>
    </xdr:from>
    <xdr:to>
      <xdr:col>77</xdr:col>
      <xdr:colOff>95250</xdr:colOff>
      <xdr:row>62</xdr:row>
      <xdr:rowOff>26881</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11658</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1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62547</xdr:rowOff>
    </xdr:from>
    <xdr:to>
      <xdr:col>73</xdr:col>
      <xdr:colOff>44450</xdr:colOff>
      <xdr:row>61</xdr:row>
      <xdr:rowOff>164147</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148924</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6244</xdr:rowOff>
    </xdr:from>
    <xdr:to>
      <xdr:col>64</xdr:col>
      <xdr:colOff>152400</xdr:colOff>
      <xdr:row>61</xdr:row>
      <xdr:rowOff>107844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92621</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ゴシック" panose="020B0609070205080204" pitchFamily="49" charset="-128"/>
              <a:ea typeface="ＭＳ ゴシック" panose="020B0609070205080204" pitchFamily="49" charset="-128"/>
            </a:rPr>
            <a:t>小学校教室空調設備設置事業や</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高機能消防指令センター更新事業</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に係る起債の償還開始等により、元利償還金の額は増加傾向であるため、令和５年度の</a:t>
          </a:r>
          <a:r>
            <a:rPr kumimoji="1" lang="ja-JP" altLang="en-US" sz="1200">
              <a:solidFill>
                <a:schemeClr val="tx1"/>
              </a:solidFill>
              <a:latin typeface="ＭＳ ゴシック" panose="020B0609070205080204" pitchFamily="49" charset="-128"/>
              <a:ea typeface="ＭＳ ゴシック" panose="020B0609070205080204" pitchFamily="49" charset="-128"/>
            </a:rPr>
            <a:t>単年度および</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ヶ年平均</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tx1"/>
              </a:solidFill>
              <a:latin typeface="ＭＳ ゴシック" panose="020B0609070205080204" pitchFamily="49" charset="-128"/>
              <a:ea typeface="ＭＳ ゴシック" panose="020B0609070205080204" pitchFamily="49" charset="-128"/>
            </a:rPr>
            <a:t>実質公債費率はともに上昇した。</a:t>
          </a:r>
        </a:p>
        <a:p>
          <a:r>
            <a:rPr kumimoji="1" lang="ja-JP" altLang="en-US" sz="1200">
              <a:solidFill>
                <a:schemeClr val="tx1"/>
              </a:solidFill>
              <a:latin typeface="ＭＳ ゴシック" panose="020B0609070205080204" pitchFamily="49" charset="-128"/>
              <a:ea typeface="ＭＳ ゴシック" panose="020B0609070205080204" pitchFamily="49" charset="-128"/>
            </a:rPr>
            <a:t>　今後は庁舎整備事業債により元利償還金等のさらなる増加が見込まれるため、事業の選択と集中を進め、大幅な増加が生じないよう努める。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102870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159173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60113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171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ゴシック" panose="020B0609070205080204" pitchFamily="49" charset="-128"/>
              <a:ea typeface="ＭＳ ゴシック" panose="020B0609070205080204" pitchFamily="49" charset="-128"/>
            </a:rPr>
            <a:t>令和５年度の将来負担比率は</a:t>
          </a:r>
          <a:r>
            <a:rPr kumimoji="1" lang="en-US" altLang="ja-JP" sz="1200">
              <a:solidFill>
                <a:schemeClr val="tx1"/>
              </a:solidFill>
              <a:latin typeface="ＭＳ ゴシック" panose="020B0609070205080204" pitchFamily="49" charset="-128"/>
              <a:ea typeface="ＭＳ ゴシック" panose="020B0609070205080204" pitchFamily="49" charset="-128"/>
            </a:rPr>
            <a:t>16.7</a:t>
          </a:r>
          <a:r>
            <a:rPr kumimoji="1" lang="ja-JP" altLang="en-US" sz="1200">
              <a:solidFill>
                <a:schemeClr val="tx1"/>
              </a:solidFill>
              <a:latin typeface="ＭＳ ゴシック" panose="020B0609070205080204" pitchFamily="49" charset="-128"/>
              <a:ea typeface="ＭＳ ゴシック" panose="020B0609070205080204" pitchFamily="49" charset="-128"/>
            </a:rPr>
            <a:t>％と、前年度対比で</a:t>
          </a:r>
          <a:r>
            <a:rPr kumimoji="1" lang="en-US" altLang="ja-JP" sz="1200">
              <a:solidFill>
                <a:schemeClr val="tx1"/>
              </a:solidFill>
              <a:latin typeface="ＭＳ ゴシック" panose="020B0609070205080204" pitchFamily="49" charset="-128"/>
              <a:ea typeface="ＭＳ ゴシック" panose="020B0609070205080204" pitchFamily="49" charset="-128"/>
            </a:rPr>
            <a:t>2.1</a:t>
          </a:r>
          <a:r>
            <a:rPr kumimoji="1" lang="ja-JP" altLang="en-US" sz="1200">
              <a:solidFill>
                <a:schemeClr val="tx1"/>
              </a:solidFill>
              <a:latin typeface="ＭＳ ゴシック" panose="020B0609070205080204" pitchFamily="49" charset="-128"/>
              <a:ea typeface="ＭＳ ゴシック" panose="020B0609070205080204" pitchFamily="49" charset="-128"/>
            </a:rPr>
            <a:t>ポイント減少した。</a:t>
          </a:r>
        </a:p>
        <a:p>
          <a:r>
            <a:rPr kumimoji="1" lang="ja-JP" altLang="en-US" sz="1200">
              <a:solidFill>
                <a:schemeClr val="tx1"/>
              </a:solidFill>
              <a:latin typeface="ＭＳ ゴシック" panose="020B0609070205080204" pitchFamily="49" charset="-128"/>
              <a:ea typeface="ＭＳ ゴシック" panose="020B0609070205080204" pitchFamily="49" charset="-128"/>
            </a:rPr>
            <a:t>　分母を構成する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標準税収入額等</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。また、分子において充当可能基金や</a:t>
          </a:r>
          <a:r>
            <a:rPr kumimoji="1" lang="ja-JP" altLang="ja-JP" sz="1200" b="0" i="0" baseline="0">
              <a:solidFill>
                <a:schemeClr val="tx1"/>
              </a:solidFill>
              <a:effectLst/>
              <a:latin typeface="ＭＳ ゴシック" panose="020B0609070205080204" pitchFamily="49" charset="-128"/>
              <a:ea typeface="ＭＳ ゴシック" panose="020B0609070205080204" pitchFamily="49" charset="-128"/>
              <a:cs typeface="+mn-cs"/>
            </a:rPr>
            <a:t>都市計画税の充当見込額の増加によ</a:t>
          </a:r>
          <a:r>
            <a:rPr kumimoji="1"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り、充当可能財源等が増加したことが要因としてあげられる。</a:t>
          </a:r>
          <a:endParaRPr kumimoji="1" lang="ja-JP" altLang="en-US" sz="1200">
            <a:solidFill>
              <a:schemeClr val="tx1"/>
            </a:solidFill>
            <a:latin typeface="ＭＳ ゴシック" panose="020B0609070205080204" pitchFamily="49" charset="-128"/>
            <a:ea typeface="ＭＳ ゴシック" panose="020B0609070205080204" pitchFamily="49" charset="-128"/>
          </a:endParaRPr>
        </a:p>
        <a:p>
          <a:r>
            <a:rPr kumimoji="1" lang="ja-JP" altLang="en-US" sz="1200">
              <a:solidFill>
                <a:schemeClr val="tx1"/>
              </a:solidFill>
              <a:latin typeface="ＭＳ ゴシック" panose="020B0609070205080204" pitchFamily="49" charset="-128"/>
              <a:ea typeface="ＭＳ ゴシック" panose="020B0609070205080204" pitchFamily="49" charset="-128"/>
            </a:rPr>
            <a:t>　今後は将来負担比率の悪化を防ぐ為にも、公共施設等マネジメントの推進により投資事業の抑制を行い公債費を圧縮し、財政の健全化に努める。</a:t>
          </a:r>
        </a:p>
      </xdr:txBody>
    </xdr:sp>
    <xdr:clientData/>
  </xdr:twoCellAnchor>
  <xdr:oneCellAnchor>
    <xdr:from>
      <xdr:col>61</xdr:col>
      <xdr:colOff>6350</xdr:colOff>
      <xdr:row>10</xdr:row>
      <xdr:rowOff>63500</xdr:rowOff>
    </xdr:from>
    <xdr:ext cx="298543" cy="225703"/>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104805</xdr:rowOff>
    </xdr:from>
    <xdr:to>
      <xdr:col>81</xdr:col>
      <xdr:colOff>44450</xdr:colOff>
      <xdr:row>14</xdr:row>
      <xdr:rowOff>128935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0510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27819</xdr:rowOff>
    </xdr:from>
    <xdr:to>
      <xdr:col>77</xdr:col>
      <xdr:colOff>44450</xdr:colOff>
      <xdr:row>14</xdr:row>
      <xdr:rowOff>128935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28119"/>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27819</xdr:rowOff>
    </xdr:from>
    <xdr:to>
      <xdr:col>72</xdr:col>
      <xdr:colOff>203200</xdr:colOff>
      <xdr:row>14</xdr:row>
      <xdr:rowOff>158810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28119"/>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158810</xdr:rowOff>
    </xdr:from>
    <xdr:to>
      <xdr:col>68</xdr:col>
      <xdr:colOff>152400</xdr:colOff>
      <xdr:row>15</xdr:row>
      <xdr:rowOff>116054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5911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54005</xdr:rowOff>
    </xdr:from>
    <xdr:to>
      <xdr:col>81</xdr:col>
      <xdr:colOff>95250</xdr:colOff>
      <xdr:row>14</xdr:row>
      <xdr:rowOff>155605</xdr:rowOff>
    </xdr:to>
    <xdr:sp textlink="">
      <xdr:nvSpPr>
        <xdr:cNvPr id="460" name="楕円 459">
          <a:extLst>
            <a:ext uri="{FF2B5EF4-FFF2-40B4-BE49-F238E27FC236}">
              <a16:creationId xmlns:a16="http://schemas.microsoft.com/office/drawing/2014/main" id="{00000000-0008-0000-0300-0000CC010000}"/>
            </a:ext>
          </a:extLst>
        </xdr:cNvPr>
        <xdr:cNvSpPr/>
      </xdr:nvSpPr>
      <xdr:spPr>
        <a:xfrm>
          <a:off x="16967200" y="24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26082</xdr:rowOff>
    </xdr:from>
    <xdr:ext cx="762000" cy="259045"/>
    <xdr:sp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78135</xdr:rowOff>
    </xdr:from>
    <xdr:to>
      <xdr:col>77</xdr:col>
      <xdr:colOff>95250</xdr:colOff>
      <xdr:row>15</xdr:row>
      <xdr:rowOff>8285</xdr:rowOff>
    </xdr:to>
    <xdr:sp textlink="">
      <xdr:nvSpPr>
        <xdr:cNvPr id="462" name="楕円 461">
          <a:extLst>
            <a:ext uri="{FF2B5EF4-FFF2-40B4-BE49-F238E27FC236}">
              <a16:creationId xmlns:a16="http://schemas.microsoft.com/office/drawing/2014/main" id="{00000000-0008-0000-0300-0000CE010000}"/>
            </a:ext>
          </a:extLst>
        </xdr:cNvPr>
        <xdr:cNvSpPr/>
      </xdr:nvSpPr>
      <xdr:spPr>
        <a:xfrm>
          <a:off x="16129000" y="2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164512</xdr:rowOff>
    </xdr:from>
    <xdr:ext cx="7366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6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148469</xdr:rowOff>
    </xdr:from>
    <xdr:to>
      <xdr:col>73</xdr:col>
      <xdr:colOff>44450</xdr:colOff>
      <xdr:row>14</xdr:row>
      <xdr:rowOff>78619</xdr:rowOff>
    </xdr:to>
    <xdr:sp textlink="">
      <xdr:nvSpPr>
        <xdr:cNvPr id="464" name="楕円 463">
          <a:extLst>
            <a:ext uri="{FF2B5EF4-FFF2-40B4-BE49-F238E27FC236}">
              <a16:creationId xmlns:a16="http://schemas.microsoft.com/office/drawing/2014/main" id="{00000000-0008-0000-0300-0000D0010000}"/>
            </a:ext>
          </a:extLst>
        </xdr:cNvPr>
        <xdr:cNvSpPr/>
      </xdr:nvSpPr>
      <xdr:spPr>
        <a:xfrm>
          <a:off x="152400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88796</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4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108010</xdr:rowOff>
    </xdr:from>
    <xdr:to>
      <xdr:col>68</xdr:col>
      <xdr:colOff>203200</xdr:colOff>
      <xdr:row>15</xdr:row>
      <xdr:rowOff>38160</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4351000" y="25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22937</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65254</xdr:rowOff>
    </xdr:from>
    <xdr:to>
      <xdr:col>64</xdr:col>
      <xdr:colOff>152400</xdr:colOff>
      <xdr:row>15</xdr:row>
      <xdr:rowOff>166854</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3462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151631</xdr:rowOff>
    </xdr:from>
    <xdr:ext cx="7620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2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令和</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年度は、期末手当や勤勉手当の増加により人件費総額が増加したため、比率は</a:t>
          </a:r>
          <a:r>
            <a:rPr lang="en-US" altLang="ja-JP" sz="1200" u="none">
              <a:solidFill>
                <a:schemeClr val="tx1"/>
              </a:solidFill>
              <a:effectLst/>
              <a:latin typeface="ＭＳ ゴシック" panose="020B0609070205080204" pitchFamily="49" charset="-128"/>
              <a:ea typeface="ＭＳ ゴシック" panose="020B0609070205080204" pitchFamily="49" charset="-128"/>
              <a:cs typeface="+mn-cs"/>
            </a:rPr>
            <a:t>0.7</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ポイント上昇した。</a:t>
          </a:r>
        </a:p>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類似団体内平均値と比較し</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3.7</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上回っている</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が、これはごみ収集業務の一部及び小学校給食調理業務を直営で実施しているためである。</a:t>
          </a:r>
        </a:p>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今後も効率的な事務の執行を図るため、職員配置の最適化に努める。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50256</xdr:rowOff>
    </xdr:from>
    <xdr:to>
      <xdr:col>24</xdr:col>
      <xdr:colOff>25400</xdr:colOff>
      <xdr:row>37</xdr:row>
      <xdr:rowOff>95976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939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30661</xdr:rowOff>
    </xdr:from>
    <xdr:to>
      <xdr:col>19</xdr:col>
      <xdr:colOff>187325</xdr:colOff>
      <xdr:row>37</xdr:row>
      <xdr:rowOff>50256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30661</xdr:rowOff>
    </xdr:from>
    <xdr:to>
      <xdr:col>15</xdr:col>
      <xdr:colOff>98425</xdr:colOff>
      <xdr:row>37</xdr:row>
      <xdr:rowOff>50256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7431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169454</xdr:rowOff>
    </xdr:from>
    <xdr:to>
      <xdr:col>11</xdr:col>
      <xdr:colOff>9525</xdr:colOff>
      <xdr:row>37</xdr:row>
      <xdr:rowOff>50256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416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45176</xdr:rowOff>
    </xdr:from>
    <xdr:to>
      <xdr:col>24</xdr:col>
      <xdr:colOff>76200</xdr:colOff>
      <xdr:row>37</xdr:row>
      <xdr:rowOff>146776</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17253</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170906</xdr:rowOff>
    </xdr:from>
    <xdr:to>
      <xdr:col>20</xdr:col>
      <xdr:colOff>38100</xdr:colOff>
      <xdr:row>37</xdr:row>
      <xdr:rowOff>101056</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85833</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151311</xdr:rowOff>
    </xdr:from>
    <xdr:to>
      <xdr:col>15</xdr:col>
      <xdr:colOff>149225</xdr:colOff>
      <xdr:row>37</xdr:row>
      <xdr:rowOff>81461</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66238</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170906</xdr:rowOff>
    </xdr:from>
    <xdr:to>
      <xdr:col>11</xdr:col>
      <xdr:colOff>60325</xdr:colOff>
      <xdr:row>37</xdr:row>
      <xdr:rowOff>101056</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85833</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118654</xdr:rowOff>
    </xdr:from>
    <xdr:to>
      <xdr:col>6</xdr:col>
      <xdr:colOff>171450</xdr:colOff>
      <xdr:row>37</xdr:row>
      <xdr:rowOff>48804</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33581</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令和５年度は、</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ペーパ</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レス会議システム用タブレットの整備、新庁舎移転に伴うサーバーやパソコンの動作確認作業等の完了により庁舎システム運用事業</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の委託料</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が減少したため、物件費に係る経常収支比率は減少した。</a:t>
          </a:r>
        </a:p>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昨年に引き続き、類似団体内平均値や全国平均、大阪府平均を下回っており、今後も経費の抑制に努める。</a:t>
          </a: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145288</xdr:rowOff>
    </xdr:from>
    <xdr:to>
      <xdr:col>82</xdr:col>
      <xdr:colOff>107950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455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15</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7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133858</xdr:rowOff>
    </xdr:from>
    <xdr:to>
      <xdr:col>73</xdr:col>
      <xdr:colOff>180975</xdr:colOff>
      <xdr:row>14</xdr:row>
      <xdr:rowOff>44704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27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108712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450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57912</xdr:rowOff>
    </xdr:from>
    <xdr:to>
      <xdr:col>65</xdr:col>
      <xdr:colOff>53975</xdr:colOff>
      <xdr:row>14</xdr:row>
      <xdr:rowOff>159512</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169689</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令和</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５</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年度扶助費に係る経常収支比率が類似団体内平均値や全国平均を上回り、かつ増加した要因として、</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民間認定こども園等施設型給付費</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や障害者自立支援給付</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費</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の増加があげられる。</a:t>
          </a:r>
        </a:p>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今後、高齢化に伴い扶助費の増加が予想されるため、適正な事務執行に努めることで、上昇の抑制を図る。</a:t>
          </a: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5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57</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その他に係る経常経費比率が類似団体平均値を上回っているのは、繰出金の増加が主な要因である。これは、後期高齢者医療事業会計や介護保険事業会計への繰出金等が増加し</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た</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ためである。</a:t>
          </a: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今後も、高齢化の進行により後期高齢者医療事業会計や介護保険事業会計への繰出金等は増加していくことが見込まれるので、適正な事務執行に努めることで、上昇の抑制を図る。</a:t>
          </a:r>
        </a:p>
        <a:p>
          <a:r>
            <a:rPr lang="en-US" altLang="ja-JP" sz="1200">
              <a:solidFill>
                <a:schemeClr val="tx1"/>
              </a:solidFill>
              <a:effectLst/>
              <a:latin typeface="+mn-lt"/>
              <a:ea typeface="+mn-ea"/>
              <a:cs typeface="+mn-cs"/>
            </a:rPr>
            <a:t> </a:t>
          </a:r>
          <a:endParaRPr lang="ja-JP" altLang="ja-JP" sz="1200">
            <a:solidFill>
              <a:schemeClr val="tx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7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ゴシック" panose="020B0609070205080204" pitchFamily="49" charset="-128"/>
              <a:ea typeface="ＭＳ ゴシック" panose="020B0609070205080204" pitchFamily="49" charset="-128"/>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泉州広域母子医療センター</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への負担</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金の</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などにより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比率は低下した。しかし、依然として下水道事業会計や病院事業会計への負担金が大きいことから、類似団体内平均値や全国平均、大阪府平均を</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回っている。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下水道普及率が大阪府内で低位であることや、岸和田市貝塚市清掃施設の老朽化により、更新や改修等を行うため今後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下水道事業会計や岸和田市貝塚市清掃施設組合への負担金は高止まりすることが想定されるため、その他の補助費等を含め、適正に精査し抑制に努める。</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710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54610</xdr:rowOff>
    </xdr:from>
    <xdr:to>
      <xdr:col>78</xdr:col>
      <xdr:colOff>69850</xdr:colOff>
      <xdr:row>39</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741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39</xdr:row>
      <xdr:rowOff>123190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4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123190</xdr:rowOff>
    </xdr:from>
    <xdr:to>
      <xdr:col>69</xdr:col>
      <xdr:colOff>92075</xdr:colOff>
      <xdr:row>40</xdr:row>
      <xdr:rowOff>142240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8097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72390</xdr:rowOff>
    </xdr:from>
    <xdr:to>
      <xdr:col>69</xdr:col>
      <xdr:colOff>142875</xdr:colOff>
      <xdr:row>40</xdr:row>
      <xdr:rowOff>2540</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158767</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91440</xdr:rowOff>
    </xdr:from>
    <xdr:to>
      <xdr:col>65</xdr:col>
      <xdr:colOff>53975</xdr:colOff>
      <xdr:row>41</xdr:row>
      <xdr:rowOff>21590</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6367</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mn-lt"/>
              <a:ea typeface="+mn-ea"/>
              <a:cs typeface="+mn-cs"/>
            </a:rPr>
            <a:t>　</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昨年度に引き続き、</a:t>
          </a:r>
          <a:r>
            <a:rPr lang="ja-JP" altLang="ja-JP" sz="1200" u="none">
              <a:solidFill>
                <a:schemeClr val="tx1"/>
              </a:solidFill>
              <a:effectLst/>
              <a:latin typeface="ＭＳ Ｐゴシック" panose="020B0600070205080204" pitchFamily="50" charset="-128"/>
              <a:ea typeface="ＭＳ Ｐゴシック" panose="020B0600070205080204" pitchFamily="50" charset="-128"/>
              <a:cs typeface="+mn-cs"/>
            </a:rPr>
            <a:t>類似団体内平均値や全国平均、大阪府平均を下回ってはいるが、令和５年度</a:t>
          </a:r>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より高機能消防指令センター更新事業に対する起債の元金償還開始に伴い、一般単独事業債の償還額が増加したこともあり、比率は増加した。</a:t>
          </a:r>
        </a:p>
        <a:p>
          <a:r>
            <a:rPr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今後、新庁舎整備事業に対する起債の償還等により、さらなる比率の上昇が見込まれるため、起債対象事業の平準化を図り、公債費の抑制に努める。</a:t>
          </a: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343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104139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1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tx1"/>
              </a:solidFill>
              <a:effectLst/>
              <a:latin typeface="+mn-lt"/>
              <a:ea typeface="+mn-ea"/>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前年度に比べ、物件費、補助費等が減少したものの、繰出金、扶助費等が増加したため、公債費以外の経常経費充当一般財源額及び比率が増加した。類似団体内平均値や全国平均、大阪府平均を上回っており、財政の硬直化が見られる。</a:t>
          </a: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今後も、業務の効率化等により経常経費の削減に取り組み、比率の減少を目指す。</a:t>
          </a: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6986</xdr:rowOff>
    </xdr:from>
    <xdr:to>
      <xdr:col>82</xdr:col>
      <xdr:colOff>107950</xdr:colOff>
      <xdr:row>78</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80086"/>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75564</xdr:rowOff>
    </xdr:from>
    <xdr:to>
      <xdr:col>78</xdr:col>
      <xdr:colOff>69850</xdr:colOff>
      <xdr:row>78</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5764"/>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75564</xdr:rowOff>
    </xdr:from>
    <xdr:to>
      <xdr:col>73</xdr:col>
      <xdr:colOff>180975</xdr:colOff>
      <xdr:row>77</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05764"/>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98425</xdr:rowOff>
    </xdr:from>
    <xdr:to>
      <xdr:col>69</xdr:col>
      <xdr:colOff>92075</xdr:colOff>
      <xdr:row>78</xdr:row>
      <xdr:rowOff>161289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00075"/>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127636</xdr:rowOff>
    </xdr:from>
    <xdr:to>
      <xdr:col>78</xdr:col>
      <xdr:colOff>120650</xdr:colOff>
      <xdr:row>78</xdr:row>
      <xdr:rowOff>57786</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42563</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1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24764</xdr:rowOff>
    </xdr:from>
    <xdr:to>
      <xdr:col>74</xdr:col>
      <xdr:colOff>31750</xdr:colOff>
      <xdr:row>76</xdr:row>
      <xdr:rowOff>126364</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47625</xdr:rowOff>
    </xdr:from>
    <xdr:to>
      <xdr:col>69</xdr:col>
      <xdr:colOff>142875</xdr:colOff>
      <xdr:row>77</xdr:row>
      <xdr:rowOff>149225</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134002</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25416</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127203</xdr:rowOff>
    </xdr:from>
    <xdr:to>
      <xdr:col>29</xdr:col>
      <xdr:colOff>127000</xdr:colOff>
      <xdr:row>17</xdr:row>
      <xdr:rowOff>9766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8028"/>
          <a:ext cx="647700" cy="5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9766</xdr:rowOff>
    </xdr:from>
    <xdr:to>
      <xdr:col>26</xdr:col>
      <xdr:colOff>50800</xdr:colOff>
      <xdr:row>17</xdr:row>
      <xdr:rowOff>16040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2041"/>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16040</xdr:rowOff>
    </xdr:from>
    <xdr:to>
      <xdr:col>22</xdr:col>
      <xdr:colOff>114300</xdr:colOff>
      <xdr:row>17</xdr:row>
      <xdr:rowOff>58128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8315"/>
          <a:ext cx="698500" cy="4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58128</xdr:rowOff>
    </xdr:from>
    <xdr:to>
      <xdr:col>18</xdr:col>
      <xdr:colOff>177800</xdr:colOff>
      <xdr:row>17</xdr:row>
      <xdr:rowOff>87490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0403"/>
          <a:ext cx="698500" cy="2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76403</xdr:rowOff>
    </xdr:from>
    <xdr:to>
      <xdr:col>29</xdr:col>
      <xdr:colOff>177800</xdr:colOff>
      <xdr:row>17</xdr:row>
      <xdr:rowOff>6553</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92930</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130416</xdr:rowOff>
    </xdr:from>
    <xdr:to>
      <xdr:col>26</xdr:col>
      <xdr:colOff>101600</xdr:colOff>
      <xdr:row>17</xdr:row>
      <xdr:rowOff>60566</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1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70743</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136690</xdr:rowOff>
    </xdr:from>
    <xdr:to>
      <xdr:col>22</xdr:col>
      <xdr:colOff>165100</xdr:colOff>
      <xdr:row>17</xdr:row>
      <xdr:rowOff>66840</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77017</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7328</xdr:rowOff>
    </xdr:from>
    <xdr:to>
      <xdr:col>19</xdr:col>
      <xdr:colOff>38100</xdr:colOff>
      <xdr:row>17</xdr:row>
      <xdr:rowOff>108928</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9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119105</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36690</xdr:rowOff>
    </xdr:from>
    <xdr:to>
      <xdr:col>15</xdr:col>
      <xdr:colOff>101600</xdr:colOff>
      <xdr:row>17</xdr:row>
      <xdr:rowOff>138290</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148467</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303610</xdr:rowOff>
    </xdr:from>
    <xdr:to>
      <xdr:col>29</xdr:col>
      <xdr:colOff>127000</xdr:colOff>
      <xdr:row>35</xdr:row>
      <xdr:rowOff>320265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13960"/>
          <a:ext cx="647700" cy="1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320265</xdr:rowOff>
    </xdr:from>
    <xdr:to>
      <xdr:col>26</xdr:col>
      <xdr:colOff>50800</xdr:colOff>
      <xdr:row>36</xdr:row>
      <xdr:rowOff>48427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0615"/>
          <a:ext cx="698500" cy="71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44802</xdr:rowOff>
    </xdr:from>
    <xdr:to>
      <xdr:col>22</xdr:col>
      <xdr:colOff>114300</xdr:colOff>
      <xdr:row>36</xdr:row>
      <xdr:rowOff>48427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98052"/>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7932</xdr:rowOff>
    </xdr:from>
    <xdr:to>
      <xdr:col>18</xdr:col>
      <xdr:colOff>177800</xdr:colOff>
      <xdr:row>36</xdr:row>
      <xdr:rowOff>44802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1182"/>
          <a:ext cx="698500" cy="3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252810</xdr:rowOff>
    </xdr:from>
    <xdr:to>
      <xdr:col>29</xdr:col>
      <xdr:colOff>177800</xdr:colOff>
      <xdr:row>36</xdr:row>
      <xdr:rowOff>11510</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3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224887</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269465</xdr:rowOff>
    </xdr:from>
    <xdr:to>
      <xdr:col>26</xdr:col>
      <xdr:colOff>101600</xdr:colOff>
      <xdr:row>36</xdr:row>
      <xdr:rowOff>28165</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9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12942</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340527</xdr:rowOff>
    </xdr:from>
    <xdr:to>
      <xdr:col>22</xdr:col>
      <xdr:colOff>165100</xdr:colOff>
      <xdr:row>36</xdr:row>
      <xdr:rowOff>99227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84004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336902</xdr:rowOff>
    </xdr:from>
    <xdr:to>
      <xdr:col>19</xdr:col>
      <xdr:colOff>38100</xdr:colOff>
      <xdr:row>36</xdr:row>
      <xdr:rowOff>95602</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7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80379</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300032</xdr:rowOff>
    </xdr:from>
    <xdr:to>
      <xdr:col>15</xdr:col>
      <xdr:colOff>101600</xdr:colOff>
      <xdr:row>36</xdr:row>
      <xdr:rowOff>58732</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0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43509</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63309</xdr:rowOff>
    </xdr:from>
    <xdr:to>
      <xdr:col>24</xdr:col>
      <xdr:colOff>63500</xdr:colOff>
      <xdr:row>35</xdr:row>
      <xdr:rowOff>103867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4059"/>
          <a:ext cx="8382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93161</xdr:rowOff>
    </xdr:from>
    <xdr:to>
      <xdr:col>19</xdr:col>
      <xdr:colOff>177800</xdr:colOff>
      <xdr:row>35</xdr:row>
      <xdr:rowOff>103867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9391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93161</xdr:rowOff>
    </xdr:from>
    <xdr:to>
      <xdr:col>15</xdr:col>
      <xdr:colOff>50800</xdr:colOff>
      <xdr:row>36</xdr:row>
      <xdr:rowOff>19761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93911"/>
          <a:ext cx="889000" cy="9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19761</xdr:rowOff>
    </xdr:from>
    <xdr:to>
      <xdr:col>10</xdr:col>
      <xdr:colOff>114300</xdr:colOff>
      <xdr:row>36</xdr:row>
      <xdr:rowOff>109791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1961"/>
          <a:ext cx="889000" cy="9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12509</xdr:rowOff>
    </xdr:from>
    <xdr:to>
      <xdr:col>24</xdr:col>
      <xdr:colOff>114300</xdr:colOff>
      <xdr:row>35</xdr:row>
      <xdr:rowOff>114109</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0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35386</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53067</xdr:rowOff>
    </xdr:from>
    <xdr:to>
      <xdr:col>20</xdr:col>
      <xdr:colOff>38100</xdr:colOff>
      <xdr:row>35</xdr:row>
      <xdr:rowOff>154667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0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171194</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42361</xdr:rowOff>
    </xdr:from>
    <xdr:to>
      <xdr:col>15</xdr:col>
      <xdr:colOff>101600</xdr:colOff>
      <xdr:row>35</xdr:row>
      <xdr:rowOff>143961</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0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160488</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140411</xdr:rowOff>
    </xdr:from>
    <xdr:to>
      <xdr:col>10</xdr:col>
      <xdr:colOff>165100</xdr:colOff>
      <xdr:row>36</xdr:row>
      <xdr:rowOff>70561</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1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87088</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58991</xdr:rowOff>
    </xdr:from>
    <xdr:to>
      <xdr:col>6</xdr:col>
      <xdr:colOff>38100</xdr:colOff>
      <xdr:row>36</xdr:row>
      <xdr:rowOff>160591</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5668</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66789</xdr:rowOff>
    </xdr:from>
    <xdr:to>
      <xdr:col>24</xdr:col>
      <xdr:colOff>63500</xdr:colOff>
      <xdr:row>57</xdr:row>
      <xdr:rowOff>149669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39439"/>
          <a:ext cx="838200" cy="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66789</xdr:rowOff>
    </xdr:from>
    <xdr:to>
      <xdr:col>19</xdr:col>
      <xdr:colOff>177800</xdr:colOff>
      <xdr:row>57</xdr:row>
      <xdr:rowOff>138226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3943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138226</xdr:rowOff>
    </xdr:from>
    <xdr:to>
      <xdr:col>15</xdr:col>
      <xdr:colOff>50800</xdr:colOff>
      <xdr:row>58</xdr:row>
      <xdr:rowOff>20130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0876"/>
          <a:ext cx="889000" cy="5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20130</xdr:rowOff>
    </xdr:from>
    <xdr:to>
      <xdr:col>10</xdr:col>
      <xdr:colOff>114300</xdr:colOff>
      <xdr:row>58</xdr:row>
      <xdr:rowOff>73431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4230"/>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98869</xdr:rowOff>
    </xdr:from>
    <xdr:to>
      <xdr:col>24</xdr:col>
      <xdr:colOff>114300</xdr:colOff>
      <xdr:row>58</xdr:row>
      <xdr:rowOff>29019</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8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13796</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15989</xdr:rowOff>
    </xdr:from>
    <xdr:to>
      <xdr:col>20</xdr:col>
      <xdr:colOff>38100</xdr:colOff>
      <xdr:row>57</xdr:row>
      <xdr:rowOff>117589</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7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108716</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87426</xdr:rowOff>
    </xdr:from>
    <xdr:to>
      <xdr:col>15</xdr:col>
      <xdr:colOff>101600</xdr:colOff>
      <xdr:row>58</xdr:row>
      <xdr:rowOff>17576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8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8703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140780</xdr:rowOff>
    </xdr:from>
    <xdr:to>
      <xdr:col>10</xdr:col>
      <xdr:colOff>165100</xdr:colOff>
      <xdr:row>58</xdr:row>
      <xdr:rowOff>70930</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9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62057</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22631</xdr:rowOff>
    </xdr:from>
    <xdr:to>
      <xdr:col>6</xdr:col>
      <xdr:colOff>38100</xdr:colOff>
      <xdr:row>58</xdr:row>
      <xdr:rowOff>124231</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96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115358</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70053</xdr:rowOff>
    </xdr:from>
    <xdr:to>
      <xdr:col>24</xdr:col>
      <xdr:colOff>63500</xdr:colOff>
      <xdr:row>78</xdr:row>
      <xdr:rowOff>75958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3153"/>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75958</xdr:rowOff>
    </xdr:from>
    <xdr:to>
      <xdr:col>19</xdr:col>
      <xdr:colOff>177800</xdr:colOff>
      <xdr:row>78</xdr:row>
      <xdr:rowOff>78893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49058"/>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76378</xdr:rowOff>
    </xdr:from>
    <xdr:to>
      <xdr:col>15</xdr:col>
      <xdr:colOff>50800</xdr:colOff>
      <xdr:row>78</xdr:row>
      <xdr:rowOff>78893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947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76378</xdr:rowOff>
    </xdr:from>
    <xdr:to>
      <xdr:col>10</xdr:col>
      <xdr:colOff>114300</xdr:colOff>
      <xdr:row>78</xdr:row>
      <xdr:rowOff>118021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9478"/>
          <a:ext cx="889000" cy="4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19253</xdr:rowOff>
    </xdr:from>
    <xdr:to>
      <xdr:col>24</xdr:col>
      <xdr:colOff>114300</xdr:colOff>
      <xdr:row>78</xdr:row>
      <xdr:rowOff>120853</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144213</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25158</xdr:rowOff>
    </xdr:from>
    <xdr:to>
      <xdr:col>20</xdr:col>
      <xdr:colOff>38100</xdr:colOff>
      <xdr:row>78</xdr:row>
      <xdr:rowOff>126758</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3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117885</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28093</xdr:rowOff>
    </xdr:from>
    <xdr:to>
      <xdr:col>15</xdr:col>
      <xdr:colOff>101600</xdr:colOff>
      <xdr:row>78</xdr:row>
      <xdr:rowOff>129693</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120820</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25578</xdr:rowOff>
    </xdr:from>
    <xdr:to>
      <xdr:col>10</xdr:col>
      <xdr:colOff>165100</xdr:colOff>
      <xdr:row>78</xdr:row>
      <xdr:rowOff>127178</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118305</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67221</xdr:rowOff>
    </xdr:from>
    <xdr:to>
      <xdr:col>6</xdr:col>
      <xdr:colOff>38100</xdr:colOff>
      <xdr:row>78</xdr:row>
      <xdr:rowOff>168821</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4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159948</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2812</xdr:rowOff>
    </xdr:from>
    <xdr:to>
      <xdr:col>24</xdr:col>
      <xdr:colOff>63500</xdr:colOff>
      <xdr:row>94</xdr:row>
      <xdr:rowOff>144218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19112"/>
          <a:ext cx="838200" cy="14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127541</xdr:rowOff>
    </xdr:from>
    <xdr:to>
      <xdr:col>19</xdr:col>
      <xdr:colOff>177800</xdr:colOff>
      <xdr:row>94</xdr:row>
      <xdr:rowOff>144218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072391"/>
          <a:ext cx="889000" cy="1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127541</xdr:rowOff>
    </xdr:from>
    <xdr:to>
      <xdr:col>15</xdr:col>
      <xdr:colOff>50800</xdr:colOff>
      <xdr:row>95</xdr:row>
      <xdr:rowOff>78663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72391"/>
          <a:ext cx="889000" cy="29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78663</xdr:rowOff>
    </xdr:from>
    <xdr:to>
      <xdr:col>10</xdr:col>
      <xdr:colOff>114300</xdr:colOff>
      <xdr:row>95</xdr:row>
      <xdr:rowOff>152980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66413"/>
          <a:ext cx="889000" cy="7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123462</xdr:rowOff>
    </xdr:from>
    <xdr:to>
      <xdr:col>24</xdr:col>
      <xdr:colOff>114300</xdr:colOff>
      <xdr:row>94</xdr:row>
      <xdr:rowOff>53612</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06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146339</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93418</xdr:rowOff>
    </xdr:from>
    <xdr:to>
      <xdr:col>20</xdr:col>
      <xdr:colOff>38100</xdr:colOff>
      <xdr:row>95</xdr:row>
      <xdr:rowOff>23568</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40095</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8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76741</xdr:rowOff>
    </xdr:from>
    <xdr:to>
      <xdr:col>15</xdr:col>
      <xdr:colOff>101600</xdr:colOff>
      <xdr:row>94</xdr:row>
      <xdr:rowOff>6891</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0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23418</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9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27863</xdr:rowOff>
    </xdr:from>
    <xdr:to>
      <xdr:col>10</xdr:col>
      <xdr:colOff>165100</xdr:colOff>
      <xdr:row>95</xdr:row>
      <xdr:rowOff>129463</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3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145990</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9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102180</xdr:rowOff>
    </xdr:from>
    <xdr:to>
      <xdr:col>6</xdr:col>
      <xdr:colOff>38100</xdr:colOff>
      <xdr:row>96</xdr:row>
      <xdr:rowOff>32330</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48857</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156312</xdr:rowOff>
    </xdr:from>
    <xdr:to>
      <xdr:col>55</xdr:col>
      <xdr:colOff>0</xdr:colOff>
      <xdr:row>37</xdr:row>
      <xdr:rowOff>19388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8512"/>
          <a:ext cx="8382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156312</xdr:rowOff>
    </xdr:from>
    <xdr:to>
      <xdr:col>50</xdr:col>
      <xdr:colOff>114300</xdr:colOff>
      <xdr:row>37</xdr:row>
      <xdr:rowOff>11593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8512"/>
          <a:ext cx="889000" cy="2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84554</xdr:rowOff>
    </xdr:from>
    <xdr:to>
      <xdr:col>45</xdr:col>
      <xdr:colOff>177800</xdr:colOff>
      <xdr:row>37</xdr:row>
      <xdr:rowOff>11593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70954"/>
          <a:ext cx="889000" cy="78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84554</xdr:rowOff>
    </xdr:from>
    <xdr:to>
      <xdr:col>41</xdr:col>
      <xdr:colOff>50800</xdr:colOff>
      <xdr:row>36</xdr:row>
      <xdr:rowOff>165707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70954"/>
          <a:ext cx="889000" cy="76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140038</xdr:rowOff>
    </xdr:from>
    <xdr:to>
      <xdr:col>55</xdr:col>
      <xdr:colOff>50800</xdr:colOff>
      <xdr:row>37</xdr:row>
      <xdr:rowOff>70188</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10426700" y="63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118465</xdr:rowOff>
    </xdr:from>
    <xdr:ext cx="534377" cy="259045"/>
    <xdr:sp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105512</xdr:rowOff>
    </xdr:from>
    <xdr:to>
      <xdr:col>50</xdr:col>
      <xdr:colOff>165100</xdr:colOff>
      <xdr:row>37</xdr:row>
      <xdr:rowOff>35662</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9588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26789</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132243</xdr:rowOff>
    </xdr:from>
    <xdr:to>
      <xdr:col>46</xdr:col>
      <xdr:colOff>38100</xdr:colOff>
      <xdr:row>37</xdr:row>
      <xdr:rowOff>62393</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8699500" y="63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53520</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9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33754</xdr:rowOff>
    </xdr:from>
    <xdr:to>
      <xdr:col>41</xdr:col>
      <xdr:colOff>101600</xdr:colOff>
      <xdr:row>32</xdr:row>
      <xdr:rowOff>135354</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7810500" y="55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126481</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1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114907</xdr:rowOff>
    </xdr:from>
    <xdr:to>
      <xdr:col>36</xdr:col>
      <xdr:colOff>165100</xdr:colOff>
      <xdr:row>37</xdr:row>
      <xdr:rowOff>45057</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6921500" y="62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61584</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94806</xdr:rowOff>
    </xdr:from>
    <xdr:to>
      <xdr:col>55</xdr:col>
      <xdr:colOff>0</xdr:colOff>
      <xdr:row>56</xdr:row>
      <xdr:rowOff>140881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24556"/>
          <a:ext cx="838200" cy="2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155689</xdr:rowOff>
    </xdr:from>
    <xdr:to>
      <xdr:col>50</xdr:col>
      <xdr:colOff>114300</xdr:colOff>
      <xdr:row>55</xdr:row>
      <xdr:rowOff>94806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42539"/>
          <a:ext cx="889000" cy="2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155689</xdr:rowOff>
    </xdr:from>
    <xdr:to>
      <xdr:col>45</xdr:col>
      <xdr:colOff>177800</xdr:colOff>
      <xdr:row>57</xdr:row>
      <xdr:rowOff>19786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42539"/>
          <a:ext cx="889000" cy="5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19786</xdr:rowOff>
    </xdr:from>
    <xdr:to>
      <xdr:col>41</xdr:col>
      <xdr:colOff>50800</xdr:colOff>
      <xdr:row>57</xdr:row>
      <xdr:rowOff>58547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92436"/>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90081</xdr:rowOff>
    </xdr:from>
    <xdr:to>
      <xdr:col>55</xdr:col>
      <xdr:colOff>50800</xdr:colOff>
      <xdr:row>57</xdr:row>
      <xdr:rowOff>20231</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68508</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44006</xdr:rowOff>
    </xdr:from>
    <xdr:to>
      <xdr:col>50</xdr:col>
      <xdr:colOff>165100</xdr:colOff>
      <xdr:row>55</xdr:row>
      <xdr:rowOff>145606</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4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162133</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104889</xdr:rowOff>
    </xdr:from>
    <xdr:to>
      <xdr:col>46</xdr:col>
      <xdr:colOff>38100</xdr:colOff>
      <xdr:row>54</xdr:row>
      <xdr:rowOff>35039</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91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51566</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140436</xdr:rowOff>
    </xdr:from>
    <xdr:to>
      <xdr:col>41</xdr:col>
      <xdr:colOff>101600</xdr:colOff>
      <xdr:row>57</xdr:row>
      <xdr:rowOff>70586</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7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61713</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7747</xdr:rowOff>
    </xdr:from>
    <xdr:to>
      <xdr:col>36</xdr:col>
      <xdr:colOff>165100</xdr:colOff>
      <xdr:row>57</xdr:row>
      <xdr:rowOff>109347</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7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100474</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20676</xdr:rowOff>
    </xdr:from>
    <xdr:to>
      <xdr:col>55</xdr:col>
      <xdr:colOff>0</xdr:colOff>
      <xdr:row>78</xdr:row>
      <xdr:rowOff>129394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93776"/>
          <a:ext cx="838200" cy="10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20676</xdr:rowOff>
    </xdr:from>
    <xdr:to>
      <xdr:col>50</xdr:col>
      <xdr:colOff>114300</xdr:colOff>
      <xdr:row>78</xdr:row>
      <xdr:rowOff>162864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93776"/>
          <a:ext cx="889000" cy="14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160426</xdr:rowOff>
    </xdr:from>
    <xdr:to>
      <xdr:col>45</xdr:col>
      <xdr:colOff>177800</xdr:colOff>
      <xdr:row>78</xdr:row>
      <xdr:rowOff>162864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352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21800</xdr:rowOff>
    </xdr:from>
    <xdr:to>
      <xdr:col>41</xdr:col>
      <xdr:colOff>50800</xdr:colOff>
      <xdr:row>78</xdr:row>
      <xdr:rowOff>160426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94900"/>
          <a:ext cx="889000" cy="13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78594</xdr:rowOff>
    </xdr:from>
    <xdr:to>
      <xdr:col>55</xdr:col>
      <xdr:colOff>50800</xdr:colOff>
      <xdr:row>79</xdr:row>
      <xdr:rowOff>8744</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4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164971</xdr:rowOff>
    </xdr:from>
    <xdr:ext cx="469744"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141326</xdr:rowOff>
    </xdr:from>
    <xdr:to>
      <xdr:col>50</xdr:col>
      <xdr:colOff>165100</xdr:colOff>
      <xdr:row>78</xdr:row>
      <xdr:rowOff>71476</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33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88003</xdr:rowOff>
    </xdr:from>
    <xdr:ext cx="534377"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112064</xdr:rowOff>
    </xdr:from>
    <xdr:to>
      <xdr:col>46</xdr:col>
      <xdr:colOff>38100</xdr:colOff>
      <xdr:row>79</xdr:row>
      <xdr:rowOff>42214</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4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33341</xdr:rowOff>
    </xdr:from>
    <xdr:ext cx="469744"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109626</xdr:rowOff>
    </xdr:from>
    <xdr:to>
      <xdr:col>41</xdr:col>
      <xdr:colOff>101600</xdr:colOff>
      <xdr:row>79</xdr:row>
      <xdr:rowOff>39776</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30903</xdr:rowOff>
    </xdr:from>
    <xdr:ext cx="469744"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142450</xdr:rowOff>
    </xdr:from>
    <xdr:to>
      <xdr:col>36</xdr:col>
      <xdr:colOff>165100</xdr:colOff>
      <xdr:row>78</xdr:row>
      <xdr:rowOff>72600</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3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63727</xdr:rowOff>
    </xdr:from>
    <xdr:ext cx="534377"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100267</xdr:rowOff>
    </xdr:from>
    <xdr:to>
      <xdr:col>55</xdr:col>
      <xdr:colOff>0</xdr:colOff>
      <xdr:row>98</xdr:row>
      <xdr:rowOff>9480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9467"/>
          <a:ext cx="838200" cy="25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49174</xdr:rowOff>
    </xdr:from>
    <xdr:to>
      <xdr:col>50</xdr:col>
      <xdr:colOff>114300</xdr:colOff>
      <xdr:row>96</xdr:row>
      <xdr:rowOff>100267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5994024"/>
          <a:ext cx="889000" cy="56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49174</xdr:rowOff>
    </xdr:from>
    <xdr:to>
      <xdr:col>45</xdr:col>
      <xdr:colOff>177800</xdr:colOff>
      <xdr:row>97</xdr:row>
      <xdr:rowOff>104854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5994024"/>
          <a:ext cx="889000" cy="7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104854</xdr:rowOff>
    </xdr:from>
    <xdr:to>
      <xdr:col>41</xdr:col>
      <xdr:colOff>50800</xdr:colOff>
      <xdr:row>98</xdr:row>
      <xdr:rowOff>35230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5504"/>
          <a:ext cx="889000" cy="10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130130</xdr:rowOff>
    </xdr:from>
    <xdr:to>
      <xdr:col>55</xdr:col>
      <xdr:colOff>50800</xdr:colOff>
      <xdr:row>98</xdr:row>
      <xdr:rowOff>60280</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10426700" y="167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108557</xdr:rowOff>
    </xdr:from>
    <xdr:ext cx="534377" cy="259045"/>
    <xdr:sp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3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49467</xdr:rowOff>
    </xdr:from>
    <xdr:to>
      <xdr:col>50</xdr:col>
      <xdr:colOff>165100</xdr:colOff>
      <xdr:row>96</xdr:row>
      <xdr:rowOff>151067</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9588500" y="165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167594</xdr:rowOff>
    </xdr:from>
    <xdr:ext cx="534377"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169824</xdr:rowOff>
    </xdr:from>
    <xdr:to>
      <xdr:col>46</xdr:col>
      <xdr:colOff>38100</xdr:colOff>
      <xdr:row>93</xdr:row>
      <xdr:rowOff>99974</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8699500" y="159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116501</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54054</xdr:rowOff>
    </xdr:from>
    <xdr:to>
      <xdr:col>41</xdr:col>
      <xdr:colOff>101600</xdr:colOff>
      <xdr:row>97</xdr:row>
      <xdr:rowOff>155654</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7810500" y="166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146781</xdr:rowOff>
    </xdr:from>
    <xdr:ext cx="534377"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155880</xdr:rowOff>
    </xdr:from>
    <xdr:to>
      <xdr:col>36</xdr:col>
      <xdr:colOff>165100</xdr:colOff>
      <xdr:row>98</xdr:row>
      <xdr:rowOff>86030</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6921500" y="167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77157</xdr:rowOff>
    </xdr:from>
    <xdr:ext cx="534377"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134122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9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83322</xdr:rowOff>
    </xdr:from>
    <xdr:to>
      <xdr:col>67</xdr:col>
      <xdr:colOff>101600</xdr:colOff>
      <xdr:row>39</xdr:row>
      <xdr:rowOff>13472</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4599</xdr:rowOff>
    </xdr:from>
    <xdr:ext cx="378565"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148210</xdr:rowOff>
    </xdr:from>
    <xdr:to>
      <xdr:col>85</xdr:col>
      <xdr:colOff>127000</xdr:colOff>
      <xdr:row>76</xdr:row>
      <xdr:rowOff>161658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78410"/>
          <a:ext cx="8382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161658</xdr:rowOff>
    </xdr:from>
    <xdr:to>
      <xdr:col>81</xdr:col>
      <xdr:colOff>50800</xdr:colOff>
      <xdr:row>77</xdr:row>
      <xdr:rowOff>6592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9185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6592</xdr:rowOff>
    </xdr:from>
    <xdr:to>
      <xdr:col>76</xdr:col>
      <xdr:colOff>114300</xdr:colOff>
      <xdr:row>77</xdr:row>
      <xdr:rowOff>16472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08242"/>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16472</xdr:rowOff>
    </xdr:from>
    <xdr:to>
      <xdr:col>71</xdr:col>
      <xdr:colOff>177800</xdr:colOff>
      <xdr:row>77</xdr:row>
      <xdr:rowOff>31877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18122"/>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97410</xdr:rowOff>
    </xdr:from>
    <xdr:to>
      <xdr:col>85</xdr:col>
      <xdr:colOff>177800</xdr:colOff>
      <xdr:row>77</xdr:row>
      <xdr:rowOff>27560</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31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75837</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110858</xdr:rowOff>
    </xdr:from>
    <xdr:to>
      <xdr:col>81</xdr:col>
      <xdr:colOff>101600</xdr:colOff>
      <xdr:row>77</xdr:row>
      <xdr:rowOff>41008</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31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32135</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127242</xdr:rowOff>
    </xdr:from>
    <xdr:to>
      <xdr:col>76</xdr:col>
      <xdr:colOff>165100</xdr:colOff>
      <xdr:row>77</xdr:row>
      <xdr:rowOff>57392</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31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48519</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137122</xdr:rowOff>
    </xdr:from>
    <xdr:to>
      <xdr:col>72</xdr:col>
      <xdr:colOff>38100</xdr:colOff>
      <xdr:row>77</xdr:row>
      <xdr:rowOff>67272</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31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58399</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152527</xdr:rowOff>
    </xdr:from>
    <xdr:to>
      <xdr:col>67</xdr:col>
      <xdr:colOff>101600</xdr:colOff>
      <xdr:row>77</xdr:row>
      <xdr:rowOff>82677</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31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73804</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37105</xdr:rowOff>
    </xdr:from>
    <xdr:to>
      <xdr:col>85</xdr:col>
      <xdr:colOff>127000</xdr:colOff>
      <xdr:row>98</xdr:row>
      <xdr:rowOff>54477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39205"/>
          <a:ext cx="8382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126633</xdr:rowOff>
    </xdr:from>
    <xdr:to>
      <xdr:col>81</xdr:col>
      <xdr:colOff>50800</xdr:colOff>
      <xdr:row>98</xdr:row>
      <xdr:rowOff>54477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585833"/>
          <a:ext cx="889000" cy="27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126633</xdr:rowOff>
    </xdr:from>
    <xdr:to>
      <xdr:col>76</xdr:col>
      <xdr:colOff>114300</xdr:colOff>
      <xdr:row>97</xdr:row>
      <xdr:rowOff>132933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85833"/>
          <a:ext cx="889000" cy="1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132933</xdr:rowOff>
    </xdr:from>
    <xdr:to>
      <xdr:col>71</xdr:col>
      <xdr:colOff>177800</xdr:colOff>
      <xdr:row>98</xdr:row>
      <xdr:rowOff>38475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63583"/>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157755</xdr:rowOff>
    </xdr:from>
    <xdr:to>
      <xdr:col>85</xdr:col>
      <xdr:colOff>177800</xdr:colOff>
      <xdr:row>98</xdr:row>
      <xdr:rowOff>87905</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6268700" y="167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72682</xdr:rowOff>
    </xdr:from>
    <xdr:ext cx="534377" cy="259045"/>
    <xdr:sp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3677</xdr:rowOff>
    </xdr:from>
    <xdr:to>
      <xdr:col>81</xdr:col>
      <xdr:colOff>101600</xdr:colOff>
      <xdr:row>98</xdr:row>
      <xdr:rowOff>105277</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5430500" y="168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96404</xdr:rowOff>
    </xdr:from>
    <xdr:ext cx="469744"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89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75833</xdr:rowOff>
    </xdr:from>
    <xdr:to>
      <xdr:col>76</xdr:col>
      <xdr:colOff>165100</xdr:colOff>
      <xdr:row>97</xdr:row>
      <xdr:rowOff>5983</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4541500" y="1653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22510</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82133</xdr:rowOff>
    </xdr:from>
    <xdr:to>
      <xdr:col>72</xdr:col>
      <xdr:colOff>38100</xdr:colOff>
      <xdr:row>98</xdr:row>
      <xdr:rowOff>12283</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3652500" y="167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28810</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159125</xdr:rowOff>
    </xdr:from>
    <xdr:to>
      <xdr:col>67</xdr:col>
      <xdr:colOff>101600</xdr:colOff>
      <xdr:row>98</xdr:row>
      <xdr:rowOff>89275</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2763500" y="167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80402</xdr:rowOff>
    </xdr:from>
    <xdr:ext cx="534377"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160845</xdr:rowOff>
    </xdr:from>
    <xdr:to>
      <xdr:col>116</xdr:col>
      <xdr:colOff>63500</xdr:colOff>
      <xdr:row>58</xdr:row>
      <xdr:rowOff>161989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4945"/>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145338</xdr:rowOff>
    </xdr:from>
    <xdr:to>
      <xdr:col>111</xdr:col>
      <xdr:colOff>177800</xdr:colOff>
      <xdr:row>58</xdr:row>
      <xdr:rowOff>161989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9438"/>
          <a:ext cx="8890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145338</xdr:rowOff>
    </xdr:from>
    <xdr:to>
      <xdr:col>107</xdr:col>
      <xdr:colOff>50800</xdr:colOff>
      <xdr:row>58</xdr:row>
      <xdr:rowOff>146177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8943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146177</xdr:rowOff>
    </xdr:from>
    <xdr:to>
      <xdr:col>102</xdr:col>
      <xdr:colOff>114300</xdr:colOff>
      <xdr:row>58</xdr:row>
      <xdr:rowOff>146444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9027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110045</xdr:rowOff>
    </xdr:from>
    <xdr:to>
      <xdr:col>116</xdr:col>
      <xdr:colOff>114300</xdr:colOff>
      <xdr:row>59</xdr:row>
      <xdr:rowOff>40195</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0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111189</xdr:rowOff>
    </xdr:from>
    <xdr:to>
      <xdr:col>112</xdr:col>
      <xdr:colOff>38100</xdr:colOff>
      <xdr:row>59</xdr:row>
      <xdr:rowOff>41339</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0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32466</xdr:rowOff>
    </xdr:from>
    <xdr:ext cx="469744"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94538</xdr:rowOff>
    </xdr:from>
    <xdr:to>
      <xdr:col>107</xdr:col>
      <xdr:colOff>101600</xdr:colOff>
      <xdr:row>59</xdr:row>
      <xdr:rowOff>24688</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15815</xdr:rowOff>
    </xdr:from>
    <xdr:ext cx="469744"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3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95377</xdr:rowOff>
    </xdr:from>
    <xdr:to>
      <xdr:col>102</xdr:col>
      <xdr:colOff>165100</xdr:colOff>
      <xdr:row>59</xdr:row>
      <xdr:rowOff>25527</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16654</xdr:rowOff>
    </xdr:from>
    <xdr:ext cx="469744"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95644</xdr:rowOff>
    </xdr:from>
    <xdr:to>
      <xdr:col>98</xdr:col>
      <xdr:colOff>38100</xdr:colOff>
      <xdr:row>59</xdr:row>
      <xdr:rowOff>25794</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0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16921</xdr:rowOff>
    </xdr:from>
    <xdr:ext cx="469744"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143358</xdr:rowOff>
    </xdr:from>
    <xdr:to>
      <xdr:col>116</xdr:col>
      <xdr:colOff>63500</xdr:colOff>
      <xdr:row>75</xdr:row>
      <xdr:rowOff>71969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30658"/>
          <a:ext cx="838200" cy="10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71969</xdr:rowOff>
    </xdr:from>
    <xdr:to>
      <xdr:col>111</xdr:col>
      <xdr:colOff>177800</xdr:colOff>
      <xdr:row>75</xdr:row>
      <xdr:rowOff>137022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30719"/>
          <a:ext cx="889000" cy="6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137022</xdr:rowOff>
    </xdr:from>
    <xdr:to>
      <xdr:col>107</xdr:col>
      <xdr:colOff>50800</xdr:colOff>
      <xdr:row>75</xdr:row>
      <xdr:rowOff>148975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995772"/>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148975</xdr:rowOff>
    </xdr:from>
    <xdr:to>
      <xdr:col>102</xdr:col>
      <xdr:colOff>114300</xdr:colOff>
      <xdr:row>76</xdr:row>
      <xdr:rowOff>28242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07725"/>
          <a:ext cx="889000" cy="5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92558</xdr:rowOff>
    </xdr:from>
    <xdr:to>
      <xdr:col>116</xdr:col>
      <xdr:colOff>114300</xdr:colOff>
      <xdr:row>75</xdr:row>
      <xdr:rowOff>22708</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2110700" y="127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115435</xdr:rowOff>
    </xdr:from>
    <xdr:ext cx="534377" cy="259045"/>
    <xdr:sp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21169</xdr:rowOff>
    </xdr:from>
    <xdr:to>
      <xdr:col>112</xdr:col>
      <xdr:colOff>38100</xdr:colOff>
      <xdr:row>75</xdr:row>
      <xdr:rowOff>122769</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1272500" y="12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139296</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5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86222</xdr:rowOff>
    </xdr:from>
    <xdr:to>
      <xdr:col>107</xdr:col>
      <xdr:colOff>101600</xdr:colOff>
      <xdr:row>76</xdr:row>
      <xdr:rowOff>16371</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0383500" y="12944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32899</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98175</xdr:rowOff>
    </xdr:from>
    <xdr:to>
      <xdr:col>102</xdr:col>
      <xdr:colOff>165100</xdr:colOff>
      <xdr:row>76</xdr:row>
      <xdr:rowOff>28324</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9494500" y="129569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44852</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3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148892</xdr:rowOff>
    </xdr:from>
    <xdr:to>
      <xdr:col>98</xdr:col>
      <xdr:colOff>38100</xdr:colOff>
      <xdr:row>76</xdr:row>
      <xdr:rowOff>79042</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8605500" y="130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95568</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7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・歳出決算総額は、住民一人当たり</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446,207</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円となっており、令和</a:t>
          </a:r>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４</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年度と比較すると</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6,858</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円の減少となっている。主な減少項目として、普通建設事業費、物件費、補助費等があげられる。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・普通建設事業費に関して、中学校屋内運動場空調設備設置及び照明ＬＥＤ化事業や新庁舎整備事業が完了したことにより、住民一人当たりのコストが</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17,128</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円の減少となり、類似団体内平均値を下回った。</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・物件費は住民一人当たり</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6,526</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円の減少となった。これは新型コロナウイルスワクチン接種事業や新庁舎に係るネットワーク構築費用が減少したためである。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・補助費等については、子育て世帯等臨時特別支援事業費補助金など、国庫支出金の返還金が減少したため、</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4,531</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千円の減少となった。</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大阪府貝塚市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82,500
80,888
43.93
37,140,680
36,812,112
242,479
19,345,298
31,732,020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19457</xdr:rowOff>
    </xdr:from>
    <xdr:to>
      <xdr:col>24</xdr:col>
      <xdr:colOff>63500</xdr:colOff>
      <xdr:row>36</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9165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19457</xdr:rowOff>
    </xdr:from>
    <xdr:to>
      <xdr:col>19</xdr:col>
      <xdr:colOff>177800</xdr:colOff>
      <xdr:row>36</xdr:row>
      <xdr:rowOff>28601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9165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28601</xdr:rowOff>
    </xdr:from>
    <xdr:to>
      <xdr:col>15</xdr:col>
      <xdr:colOff>50800</xdr:colOff>
      <xdr:row>36</xdr:row>
      <xdr:rowOff>33172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080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xdr:rowOff>
    </xdr:from>
    <xdr:to>
      <xdr:col>10</xdr:col>
      <xdr:colOff>114300</xdr:colOff>
      <xdr:row>36</xdr:row>
      <xdr:rowOff>33172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891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14376</xdr:rowOff>
    </xdr:from>
    <xdr:to>
      <xdr:col>24</xdr:col>
      <xdr:colOff>114300</xdr:colOff>
      <xdr:row>36</xdr:row>
      <xdr:rowOff>115976</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164253</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140107</xdr:rowOff>
    </xdr:from>
    <xdr:to>
      <xdr:col>20</xdr:col>
      <xdr:colOff>38100</xdr:colOff>
      <xdr:row>36</xdr:row>
      <xdr:rowOff>70257</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61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61384</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149251</xdr:rowOff>
    </xdr:from>
    <xdr:to>
      <xdr:col>15</xdr:col>
      <xdr:colOff>101600</xdr:colOff>
      <xdr:row>36</xdr:row>
      <xdr:rowOff>79401</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70528</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153822</xdr:rowOff>
    </xdr:from>
    <xdr:to>
      <xdr:col>10</xdr:col>
      <xdr:colOff>165100</xdr:colOff>
      <xdr:row>36</xdr:row>
      <xdr:rowOff>83972</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61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75099</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137363</xdr:rowOff>
    </xdr:from>
    <xdr:to>
      <xdr:col>6</xdr:col>
      <xdr:colOff>38100</xdr:colOff>
      <xdr:row>36</xdr:row>
      <xdr:rowOff>67513</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58640</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121069</xdr:rowOff>
    </xdr:from>
    <xdr:to>
      <xdr:col>24</xdr:col>
      <xdr:colOff>63500</xdr:colOff>
      <xdr:row>57</xdr:row>
      <xdr:rowOff>24592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22269"/>
          <a:ext cx="838200" cy="7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330</xdr:rowOff>
    </xdr:from>
    <xdr:to>
      <xdr:col>19</xdr:col>
      <xdr:colOff>177800</xdr:colOff>
      <xdr:row>56</xdr:row>
      <xdr:rowOff>121069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30080"/>
          <a:ext cx="889000" cy="29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76378</xdr:rowOff>
    </xdr:from>
    <xdr:to>
      <xdr:col>15</xdr:col>
      <xdr:colOff>50800</xdr:colOff>
      <xdr:row>55</xdr:row>
      <xdr:rowOff>330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91778"/>
          <a:ext cx="889000" cy="43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76378</xdr:rowOff>
    </xdr:from>
    <xdr:to>
      <xdr:col>10</xdr:col>
      <xdr:colOff>114300</xdr:colOff>
      <xdr:row>57</xdr:row>
      <xdr:rowOff>14168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91778"/>
          <a:ext cx="889000" cy="79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145242</xdr:rowOff>
    </xdr:from>
    <xdr:to>
      <xdr:col>24</xdr:col>
      <xdr:colOff>114300</xdr:colOff>
      <xdr:row>57</xdr:row>
      <xdr:rowOff>75392</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7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60169</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70269</xdr:rowOff>
    </xdr:from>
    <xdr:to>
      <xdr:col>20</xdr:col>
      <xdr:colOff>38100</xdr:colOff>
      <xdr:row>57</xdr:row>
      <xdr:rowOff>419</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6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162996</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120980</xdr:rowOff>
    </xdr:from>
    <xdr:to>
      <xdr:col>15</xdr:col>
      <xdr:colOff>101600</xdr:colOff>
      <xdr:row>55</xdr:row>
      <xdr:rowOff>51130</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3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67657</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15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25578</xdr:rowOff>
    </xdr:from>
    <xdr:to>
      <xdr:col>10</xdr:col>
      <xdr:colOff>165100</xdr:colOff>
      <xdr:row>52</xdr:row>
      <xdr:rowOff>127178</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894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118305</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3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134818</xdr:rowOff>
    </xdr:from>
    <xdr:to>
      <xdr:col>6</xdr:col>
      <xdr:colOff>38100</xdr:colOff>
      <xdr:row>57</xdr:row>
      <xdr:rowOff>64968</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7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56095</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90370</xdr:rowOff>
    </xdr:from>
    <xdr:to>
      <xdr:col>24</xdr:col>
      <xdr:colOff>63500</xdr:colOff>
      <xdr:row>74</xdr:row>
      <xdr:rowOff>165751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7670"/>
          <a:ext cx="838200" cy="7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113849</xdr:rowOff>
    </xdr:from>
    <xdr:to>
      <xdr:col>19</xdr:col>
      <xdr:colOff>177800</xdr:colOff>
      <xdr:row>74</xdr:row>
      <xdr:rowOff>165751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01149"/>
          <a:ext cx="889000" cy="5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113849</xdr:rowOff>
    </xdr:from>
    <xdr:to>
      <xdr:col>15</xdr:col>
      <xdr:colOff>50800</xdr:colOff>
      <xdr:row>76</xdr:row>
      <xdr:rowOff>47889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01149"/>
          <a:ext cx="889000" cy="2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47889</xdr:rowOff>
    </xdr:from>
    <xdr:to>
      <xdr:col>10</xdr:col>
      <xdr:colOff>114300</xdr:colOff>
      <xdr:row>76</xdr:row>
      <xdr:rowOff>161492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78089"/>
          <a:ext cx="889000" cy="1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39570</xdr:rowOff>
    </xdr:from>
    <xdr:to>
      <xdr:col>24</xdr:col>
      <xdr:colOff>114300</xdr:colOff>
      <xdr:row>74</xdr:row>
      <xdr:rowOff>141170</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7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62447</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114951</xdr:rowOff>
    </xdr:from>
    <xdr:to>
      <xdr:col>20</xdr:col>
      <xdr:colOff>38100</xdr:colOff>
      <xdr:row>75</xdr:row>
      <xdr:rowOff>45101</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28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61628</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63049</xdr:rowOff>
    </xdr:from>
    <xdr:to>
      <xdr:col>15</xdr:col>
      <xdr:colOff>101600</xdr:colOff>
      <xdr:row>74</xdr:row>
      <xdr:rowOff>164649</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7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9726</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2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168539</xdr:rowOff>
    </xdr:from>
    <xdr:to>
      <xdr:col>10</xdr:col>
      <xdr:colOff>165100</xdr:colOff>
      <xdr:row>76</xdr:row>
      <xdr:rowOff>98689</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0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115216</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110692</xdr:rowOff>
    </xdr:from>
    <xdr:to>
      <xdr:col>6</xdr:col>
      <xdr:colOff>38100</xdr:colOff>
      <xdr:row>77</xdr:row>
      <xdr:rowOff>40842</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1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57370</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46965</xdr:rowOff>
    </xdr:from>
    <xdr:to>
      <xdr:col>24</xdr:col>
      <xdr:colOff>63500</xdr:colOff>
      <xdr:row>98</xdr:row>
      <xdr:rowOff>99782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49065"/>
          <a:ext cx="8382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84455</xdr:rowOff>
    </xdr:from>
    <xdr:to>
      <xdr:col>19</xdr:col>
      <xdr:colOff>177800</xdr:colOff>
      <xdr:row>98</xdr:row>
      <xdr:rowOff>99782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86555"/>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84455</xdr:rowOff>
    </xdr:from>
    <xdr:to>
      <xdr:col>15</xdr:col>
      <xdr:colOff>50800</xdr:colOff>
      <xdr:row>98</xdr:row>
      <xdr:rowOff>139329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6555"/>
          <a:ext cx="889000" cy="5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139329</xdr:rowOff>
    </xdr:from>
    <xdr:to>
      <xdr:col>10</xdr:col>
      <xdr:colOff>114300</xdr:colOff>
      <xdr:row>99</xdr:row>
      <xdr:rowOff>5054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1429"/>
          <a:ext cx="889000" cy="3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167615</xdr:rowOff>
    </xdr:from>
    <xdr:to>
      <xdr:col>24</xdr:col>
      <xdr:colOff>114300</xdr:colOff>
      <xdr:row>98</xdr:row>
      <xdr:rowOff>97765</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7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19042</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4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48982</xdr:rowOff>
    </xdr:from>
    <xdr:to>
      <xdr:col>20</xdr:col>
      <xdr:colOff>38100</xdr:colOff>
      <xdr:row>98</xdr:row>
      <xdr:rowOff>150582</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85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167109</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2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33655</xdr:rowOff>
    </xdr:from>
    <xdr:to>
      <xdr:col>15</xdr:col>
      <xdr:colOff>101600</xdr:colOff>
      <xdr:row>98</xdr:row>
      <xdr:rowOff>135255</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151782</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88529</xdr:rowOff>
    </xdr:from>
    <xdr:to>
      <xdr:col>10</xdr:col>
      <xdr:colOff>165100</xdr:colOff>
      <xdr:row>99</xdr:row>
      <xdr:rowOff>18679</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68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35206</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125704</xdr:rowOff>
    </xdr:from>
    <xdr:to>
      <xdr:col>6</xdr:col>
      <xdr:colOff>38100</xdr:colOff>
      <xdr:row>99</xdr:row>
      <xdr:rowOff>55854</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69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72381</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142312</xdr:rowOff>
    </xdr:from>
    <xdr:to>
      <xdr:col>55</xdr:col>
      <xdr:colOff>0</xdr:colOff>
      <xdr:row>38</xdr:row>
      <xdr:rowOff>142312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574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142312</xdr:rowOff>
    </xdr:from>
    <xdr:to>
      <xdr:col>50</xdr:col>
      <xdr:colOff>114300</xdr:colOff>
      <xdr:row>38</xdr:row>
      <xdr:rowOff>148517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57412"/>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146885</xdr:rowOff>
    </xdr:from>
    <xdr:to>
      <xdr:col>45</xdr:col>
      <xdr:colOff>177800</xdr:colOff>
      <xdr:row>38</xdr:row>
      <xdr:rowOff>148517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66198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146885</xdr:rowOff>
    </xdr:from>
    <xdr:to>
      <xdr:col>41</xdr:col>
      <xdr:colOff>50800</xdr:colOff>
      <xdr:row>38</xdr:row>
      <xdr:rowOff>151783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6198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91512</xdr:rowOff>
    </xdr:from>
    <xdr:to>
      <xdr:col>55</xdr:col>
      <xdr:colOff>50800</xdr:colOff>
      <xdr:row>39</xdr:row>
      <xdr:rowOff>21662</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104267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69939</xdr:rowOff>
    </xdr:from>
    <xdr:ext cx="378565" cy="259045"/>
    <xdr:sp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85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91512</xdr:rowOff>
    </xdr:from>
    <xdr:to>
      <xdr:col>50</xdr:col>
      <xdr:colOff>165100</xdr:colOff>
      <xdr:row>39</xdr:row>
      <xdr:rowOff>21662</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95885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12789</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9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97717</xdr:rowOff>
    </xdr:from>
    <xdr:to>
      <xdr:col>46</xdr:col>
      <xdr:colOff>38100</xdr:colOff>
      <xdr:row>39</xdr:row>
      <xdr:rowOff>27867</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86995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18994</xdr:rowOff>
    </xdr:from>
    <xdr:ext cx="378565"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96085</xdr:rowOff>
    </xdr:from>
    <xdr:to>
      <xdr:col>41</xdr:col>
      <xdr:colOff>101600</xdr:colOff>
      <xdr:row>39</xdr:row>
      <xdr:rowOff>26235</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78105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17362</xdr:rowOff>
    </xdr:from>
    <xdr:ext cx="378565"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0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100983</xdr:rowOff>
    </xdr:from>
    <xdr:to>
      <xdr:col>36</xdr:col>
      <xdr:colOff>165100</xdr:colOff>
      <xdr:row>39</xdr:row>
      <xdr:rowOff>31133</xdr:rowOff>
    </xdr:to>
    <xdr:sp textlink="">
      <xdr:nvSpPr>
        <xdr:cNvPr id="324" name="楕円 323">
          <a:extLst>
            <a:ext uri="{FF2B5EF4-FFF2-40B4-BE49-F238E27FC236}">
              <a16:creationId xmlns:a16="http://schemas.microsoft.com/office/drawing/2014/main" id="{00000000-0008-0000-0700-000044010000}"/>
            </a:ext>
          </a:extLst>
        </xdr:cNvPr>
        <xdr:cNvSpPr/>
      </xdr:nvSpPr>
      <xdr:spPr>
        <a:xfrm>
          <a:off x="6921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22260</xdr:rowOff>
    </xdr:from>
    <xdr:ext cx="378565"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78816</xdr:rowOff>
    </xdr:from>
    <xdr:to>
      <xdr:col>55</xdr:col>
      <xdr:colOff>0</xdr:colOff>
      <xdr:row>58</xdr:row>
      <xdr:rowOff>102971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022916"/>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78816</xdr:rowOff>
    </xdr:from>
    <xdr:to>
      <xdr:col>50</xdr:col>
      <xdr:colOff>114300</xdr:colOff>
      <xdr:row>58</xdr:row>
      <xdr:rowOff>102209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22916"/>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92151</xdr:rowOff>
    </xdr:from>
    <xdr:to>
      <xdr:col>45</xdr:col>
      <xdr:colOff>177800</xdr:colOff>
      <xdr:row>58</xdr:row>
      <xdr:rowOff>102209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362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134062</xdr:rowOff>
    </xdr:from>
    <xdr:to>
      <xdr:col>41</xdr:col>
      <xdr:colOff>50800</xdr:colOff>
      <xdr:row>58</xdr:row>
      <xdr:rowOff>92151</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06712"/>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52171</xdr:rowOff>
    </xdr:from>
    <xdr:to>
      <xdr:col>55</xdr:col>
      <xdr:colOff>50800</xdr:colOff>
      <xdr:row>58</xdr:row>
      <xdr:rowOff>153771</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10426700" y="99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138548</xdr:rowOff>
    </xdr:from>
    <xdr:ext cx="469744" cy="259045"/>
    <xdr:sp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1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28016</xdr:rowOff>
    </xdr:from>
    <xdr:to>
      <xdr:col>50</xdr:col>
      <xdr:colOff>165100</xdr:colOff>
      <xdr:row>58</xdr:row>
      <xdr:rowOff>129616</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9588500" y="99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120743</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6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51409</xdr:rowOff>
    </xdr:from>
    <xdr:to>
      <xdr:col>46</xdr:col>
      <xdr:colOff>38100</xdr:colOff>
      <xdr:row>58</xdr:row>
      <xdr:rowOff>153009</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8699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144136</xdr:rowOff>
    </xdr:from>
    <xdr:ext cx="469744"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41351</xdr:rowOff>
    </xdr:from>
    <xdr:to>
      <xdr:col>41</xdr:col>
      <xdr:colOff>101600</xdr:colOff>
      <xdr:row>58</xdr:row>
      <xdr:rowOff>142951</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7810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134078</xdr:rowOff>
    </xdr:from>
    <xdr:ext cx="469744"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83262</xdr:rowOff>
    </xdr:from>
    <xdr:to>
      <xdr:col>36</xdr:col>
      <xdr:colOff>165100</xdr:colOff>
      <xdr:row>58</xdr:row>
      <xdr:rowOff>13412</xdr:rowOff>
    </xdr:to>
    <xdr:sp textlink="">
      <xdr:nvSpPr>
        <xdr:cNvPr id="381" name="楕円 380">
          <a:extLst>
            <a:ext uri="{FF2B5EF4-FFF2-40B4-BE49-F238E27FC236}">
              <a16:creationId xmlns:a16="http://schemas.microsoft.com/office/drawing/2014/main" id="{00000000-0008-0000-0700-00007D010000}"/>
            </a:ext>
          </a:extLst>
        </xdr:cNvPr>
        <xdr:cNvSpPr/>
      </xdr:nvSpPr>
      <xdr:spPr>
        <a:xfrm>
          <a:off x="6921500" y="98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29939</xdr:rowOff>
    </xdr:from>
    <xdr:ext cx="469744"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6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58972</xdr:rowOff>
    </xdr:from>
    <xdr:to>
      <xdr:col>55</xdr:col>
      <xdr:colOff>0</xdr:colOff>
      <xdr:row>78</xdr:row>
      <xdr:rowOff>76411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32072"/>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58972</xdr:rowOff>
    </xdr:from>
    <xdr:to>
      <xdr:col>50</xdr:col>
      <xdr:colOff>114300</xdr:colOff>
      <xdr:row>78</xdr:row>
      <xdr:rowOff>166511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32072"/>
          <a:ext cx="889000" cy="10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115599</xdr:rowOff>
    </xdr:from>
    <xdr:to>
      <xdr:col>45</xdr:col>
      <xdr:colOff>177800</xdr:colOff>
      <xdr:row>78</xdr:row>
      <xdr:rowOff>166511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88699"/>
          <a:ext cx="889000" cy="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115599</xdr:rowOff>
    </xdr:from>
    <xdr:to>
      <xdr:col>41</xdr:col>
      <xdr:colOff>50800</xdr:colOff>
      <xdr:row>79</xdr:row>
      <xdr:rowOff>10606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88699"/>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25611</xdr:rowOff>
    </xdr:from>
    <xdr:to>
      <xdr:col>55</xdr:col>
      <xdr:colOff>50800</xdr:colOff>
      <xdr:row>78</xdr:row>
      <xdr:rowOff>127211</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104267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4038</xdr:rowOff>
    </xdr:from>
    <xdr:ext cx="469744" cy="259045"/>
    <xdr:sp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7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8172</xdr:rowOff>
    </xdr:from>
    <xdr:to>
      <xdr:col>50</xdr:col>
      <xdr:colOff>165100</xdr:colOff>
      <xdr:row>78</xdr:row>
      <xdr:rowOff>109772</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9588500" y="133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100899</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115711</xdr:rowOff>
    </xdr:from>
    <xdr:to>
      <xdr:col>46</xdr:col>
      <xdr:colOff>38100</xdr:colOff>
      <xdr:row>79</xdr:row>
      <xdr:rowOff>45861</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8699500" y="134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36988</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8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64799</xdr:rowOff>
    </xdr:from>
    <xdr:to>
      <xdr:col>41</xdr:col>
      <xdr:colOff>101600</xdr:colOff>
      <xdr:row>78</xdr:row>
      <xdr:rowOff>166399</xdr:rowOff>
    </xdr:to>
    <xdr:sp textlink="">
      <xdr:nvSpPr>
        <xdr:cNvPr id="438" name="楕円 437">
          <a:extLst>
            <a:ext uri="{FF2B5EF4-FFF2-40B4-BE49-F238E27FC236}">
              <a16:creationId xmlns:a16="http://schemas.microsoft.com/office/drawing/2014/main" id="{00000000-0008-0000-0700-0000B6010000}"/>
            </a:ext>
          </a:extLst>
        </xdr:cNvPr>
        <xdr:cNvSpPr/>
      </xdr:nvSpPr>
      <xdr:spPr>
        <a:xfrm>
          <a:off x="7810500" y="134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157526</xdr:rowOff>
    </xdr:from>
    <xdr:ext cx="469744"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131256</xdr:rowOff>
    </xdr:from>
    <xdr:to>
      <xdr:col>36</xdr:col>
      <xdr:colOff>165100</xdr:colOff>
      <xdr:row>79</xdr:row>
      <xdr:rowOff>61406</xdr:rowOff>
    </xdr:to>
    <xdr:sp textlink="">
      <xdr:nvSpPr>
        <xdr:cNvPr id="440" name="楕円 439">
          <a:extLst>
            <a:ext uri="{FF2B5EF4-FFF2-40B4-BE49-F238E27FC236}">
              <a16:creationId xmlns:a16="http://schemas.microsoft.com/office/drawing/2014/main" id="{00000000-0008-0000-0700-0000B8010000}"/>
            </a:ext>
          </a:extLst>
        </xdr:cNvPr>
        <xdr:cNvSpPr/>
      </xdr:nvSpPr>
      <xdr:spPr>
        <a:xfrm>
          <a:off x="6921500" y="135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52533</xdr:rowOff>
    </xdr:from>
    <xdr:ext cx="469744"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144546</xdr:rowOff>
    </xdr:from>
    <xdr:to>
      <xdr:col>55</xdr:col>
      <xdr:colOff>0</xdr:colOff>
      <xdr:row>97</xdr:row>
      <xdr:rowOff>17307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03746"/>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22039</xdr:rowOff>
    </xdr:from>
    <xdr:to>
      <xdr:col>50</xdr:col>
      <xdr:colOff>114300</xdr:colOff>
      <xdr:row>97</xdr:row>
      <xdr:rowOff>17307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138339"/>
          <a:ext cx="889000" cy="50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22039</xdr:rowOff>
    </xdr:from>
    <xdr:to>
      <xdr:col>45</xdr:col>
      <xdr:colOff>177800</xdr:colOff>
      <xdr:row>97</xdr:row>
      <xdr:rowOff>32784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138339"/>
          <a:ext cx="889000" cy="5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32784</xdr:rowOff>
    </xdr:from>
    <xdr:to>
      <xdr:col>41</xdr:col>
      <xdr:colOff>50800</xdr:colOff>
      <xdr:row>97</xdr:row>
      <xdr:rowOff>115605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63434"/>
          <a:ext cx="889000" cy="8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93746</xdr:rowOff>
    </xdr:from>
    <xdr:to>
      <xdr:col>55</xdr:col>
      <xdr:colOff>50800</xdr:colOff>
      <xdr:row>97</xdr:row>
      <xdr:rowOff>23896</xdr:rowOff>
    </xdr:to>
    <xdr:sp textlink="">
      <xdr:nvSpPr>
        <xdr:cNvPr id="488" name="楕円 487">
          <a:extLst>
            <a:ext uri="{FF2B5EF4-FFF2-40B4-BE49-F238E27FC236}">
              <a16:creationId xmlns:a16="http://schemas.microsoft.com/office/drawing/2014/main" id="{00000000-0008-0000-0700-0000E8010000}"/>
            </a:ext>
          </a:extLst>
        </xdr:cNvPr>
        <xdr:cNvSpPr/>
      </xdr:nvSpPr>
      <xdr:spPr>
        <a:xfrm>
          <a:off x="10426700" y="1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72173</xdr:rowOff>
    </xdr:from>
    <xdr:ext cx="534377" cy="259045"/>
    <xdr:sp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137957</xdr:rowOff>
    </xdr:from>
    <xdr:to>
      <xdr:col>50</xdr:col>
      <xdr:colOff>165100</xdr:colOff>
      <xdr:row>97</xdr:row>
      <xdr:rowOff>68107</xdr:rowOff>
    </xdr:to>
    <xdr:sp textlink="">
      <xdr:nvSpPr>
        <xdr:cNvPr id="490" name="楕円 489">
          <a:extLst>
            <a:ext uri="{FF2B5EF4-FFF2-40B4-BE49-F238E27FC236}">
              <a16:creationId xmlns:a16="http://schemas.microsoft.com/office/drawing/2014/main" id="{00000000-0008-0000-0700-0000EA010000}"/>
            </a:ext>
          </a:extLst>
        </xdr:cNvPr>
        <xdr:cNvSpPr/>
      </xdr:nvSpPr>
      <xdr:spPr>
        <a:xfrm>
          <a:off x="9588500" y="1659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59234</xdr:rowOff>
    </xdr:from>
    <xdr:ext cx="534377" cy="259045"/>
    <xdr:sp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8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142689</xdr:rowOff>
    </xdr:from>
    <xdr:to>
      <xdr:col>46</xdr:col>
      <xdr:colOff>38100</xdr:colOff>
      <xdr:row>94</xdr:row>
      <xdr:rowOff>72839</xdr:rowOff>
    </xdr:to>
    <xdr:sp textlink="">
      <xdr:nvSpPr>
        <xdr:cNvPr id="492" name="楕円 491">
          <a:extLst>
            <a:ext uri="{FF2B5EF4-FFF2-40B4-BE49-F238E27FC236}">
              <a16:creationId xmlns:a16="http://schemas.microsoft.com/office/drawing/2014/main" id="{00000000-0008-0000-0700-0000EC010000}"/>
            </a:ext>
          </a:extLst>
        </xdr:cNvPr>
        <xdr:cNvSpPr/>
      </xdr:nvSpPr>
      <xdr:spPr>
        <a:xfrm>
          <a:off x="8699500" y="160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89366</xdr:rowOff>
    </xdr:from>
    <xdr:ext cx="534377" cy="259045"/>
    <xdr:sp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8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153434</xdr:rowOff>
    </xdr:from>
    <xdr:to>
      <xdr:col>41</xdr:col>
      <xdr:colOff>101600</xdr:colOff>
      <xdr:row>97</xdr:row>
      <xdr:rowOff>83584</xdr:rowOff>
    </xdr:to>
    <xdr:sp textlink="">
      <xdr:nvSpPr>
        <xdr:cNvPr id="494" name="楕円 493">
          <a:extLst>
            <a:ext uri="{FF2B5EF4-FFF2-40B4-BE49-F238E27FC236}">
              <a16:creationId xmlns:a16="http://schemas.microsoft.com/office/drawing/2014/main" id="{00000000-0008-0000-0700-0000EE010000}"/>
            </a:ext>
          </a:extLst>
        </xdr:cNvPr>
        <xdr:cNvSpPr/>
      </xdr:nvSpPr>
      <xdr:spPr>
        <a:xfrm>
          <a:off x="7810500" y="166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74711</xdr:rowOff>
    </xdr:from>
    <xdr:ext cx="534377" cy="259045"/>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64805</xdr:rowOff>
    </xdr:from>
    <xdr:to>
      <xdr:col>36</xdr:col>
      <xdr:colOff>165100</xdr:colOff>
      <xdr:row>97</xdr:row>
      <xdr:rowOff>166405</xdr:rowOff>
    </xdr:to>
    <xdr:sp textlink="">
      <xdr:nvSpPr>
        <xdr:cNvPr id="496" name="楕円 495">
          <a:extLst>
            <a:ext uri="{FF2B5EF4-FFF2-40B4-BE49-F238E27FC236}">
              <a16:creationId xmlns:a16="http://schemas.microsoft.com/office/drawing/2014/main" id="{00000000-0008-0000-0700-0000F0010000}"/>
            </a:ext>
          </a:extLst>
        </xdr:cNvPr>
        <xdr:cNvSpPr/>
      </xdr:nvSpPr>
      <xdr:spPr>
        <a:xfrm>
          <a:off x="6921500" y="166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157532</xdr:rowOff>
    </xdr:from>
    <xdr:ext cx="534377" cy="259045"/>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8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171323</xdr:rowOff>
    </xdr:from>
    <xdr:to>
      <xdr:col>85</xdr:col>
      <xdr:colOff>127000</xdr:colOff>
      <xdr:row>38</xdr:row>
      <xdr:rowOff>52298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14973"/>
          <a:ext cx="838200" cy="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171323</xdr:rowOff>
    </xdr:from>
    <xdr:to>
      <xdr:col>81</xdr:col>
      <xdr:colOff>50800</xdr:colOff>
      <xdr:row>38</xdr:row>
      <xdr:rowOff>163665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14973"/>
          <a:ext cx="889000" cy="16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5931</xdr:rowOff>
    </xdr:from>
    <xdr:to>
      <xdr:col>76</xdr:col>
      <xdr:colOff>114300</xdr:colOff>
      <xdr:row>38</xdr:row>
      <xdr:rowOff>163665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21031"/>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5931</xdr:rowOff>
    </xdr:from>
    <xdr:to>
      <xdr:col>71</xdr:col>
      <xdr:colOff>177800</xdr:colOff>
      <xdr:row>39</xdr:row>
      <xdr:rowOff>5169</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21031"/>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1498</xdr:rowOff>
    </xdr:from>
    <xdr:to>
      <xdr:col>85</xdr:col>
      <xdr:colOff>177800</xdr:colOff>
      <xdr:row>38</xdr:row>
      <xdr:rowOff>103098</xdr:rowOff>
    </xdr:to>
    <xdr:sp textlink="">
      <xdr:nvSpPr>
        <xdr:cNvPr id="546" name="楕円 545">
          <a:extLst>
            <a:ext uri="{FF2B5EF4-FFF2-40B4-BE49-F238E27FC236}">
              <a16:creationId xmlns:a16="http://schemas.microsoft.com/office/drawing/2014/main" id="{00000000-0008-0000-0700-000022020000}"/>
            </a:ext>
          </a:extLst>
        </xdr:cNvPr>
        <xdr:cNvSpPr/>
      </xdr:nvSpPr>
      <xdr:spPr>
        <a:xfrm>
          <a:off x="16268700" y="65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151375</xdr:rowOff>
    </xdr:from>
    <xdr:ext cx="534377" cy="259045"/>
    <xdr:sp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120523</xdr:rowOff>
    </xdr:from>
    <xdr:to>
      <xdr:col>81</xdr:col>
      <xdr:colOff>101600</xdr:colOff>
      <xdr:row>38</xdr:row>
      <xdr:rowOff>50673</xdr:rowOff>
    </xdr:to>
    <xdr:sp textlink="">
      <xdr:nvSpPr>
        <xdr:cNvPr id="548" name="楕円 547">
          <a:extLst>
            <a:ext uri="{FF2B5EF4-FFF2-40B4-BE49-F238E27FC236}">
              <a16:creationId xmlns:a16="http://schemas.microsoft.com/office/drawing/2014/main" id="{00000000-0008-0000-0700-000024020000}"/>
            </a:ext>
          </a:extLst>
        </xdr:cNvPr>
        <xdr:cNvSpPr/>
      </xdr:nvSpPr>
      <xdr:spPr>
        <a:xfrm>
          <a:off x="15430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67200</xdr:rowOff>
    </xdr:from>
    <xdr:ext cx="534377" cy="259045"/>
    <xdr:sp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2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112865</xdr:rowOff>
    </xdr:from>
    <xdr:to>
      <xdr:col>76</xdr:col>
      <xdr:colOff>165100</xdr:colOff>
      <xdr:row>39</xdr:row>
      <xdr:rowOff>43015</xdr:rowOff>
    </xdr:to>
    <xdr:sp textlink="">
      <xdr:nvSpPr>
        <xdr:cNvPr id="550" name="楕円 549">
          <a:extLst>
            <a:ext uri="{FF2B5EF4-FFF2-40B4-BE49-F238E27FC236}">
              <a16:creationId xmlns:a16="http://schemas.microsoft.com/office/drawing/2014/main" id="{00000000-0008-0000-0700-000026020000}"/>
            </a:ext>
          </a:extLst>
        </xdr:cNvPr>
        <xdr:cNvSpPr/>
      </xdr:nvSpPr>
      <xdr:spPr>
        <a:xfrm>
          <a:off x="14541500" y="66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34142</xdr:rowOff>
    </xdr:from>
    <xdr:ext cx="534377" cy="259045"/>
    <xdr:sp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126581</xdr:rowOff>
    </xdr:from>
    <xdr:to>
      <xdr:col>72</xdr:col>
      <xdr:colOff>38100</xdr:colOff>
      <xdr:row>38</xdr:row>
      <xdr:rowOff>56731</xdr:rowOff>
    </xdr:to>
    <xdr:sp textlink="">
      <xdr:nvSpPr>
        <xdr:cNvPr id="552" name="楕円 551">
          <a:extLst>
            <a:ext uri="{FF2B5EF4-FFF2-40B4-BE49-F238E27FC236}">
              <a16:creationId xmlns:a16="http://schemas.microsoft.com/office/drawing/2014/main" id="{00000000-0008-0000-0700-000028020000}"/>
            </a:ext>
          </a:extLst>
        </xdr:cNvPr>
        <xdr:cNvSpPr/>
      </xdr:nvSpPr>
      <xdr:spPr>
        <a:xfrm>
          <a:off x="13652500" y="64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73258</xdr:rowOff>
    </xdr:from>
    <xdr:ext cx="534377" cy="259045"/>
    <xdr:sp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2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125819</xdr:rowOff>
    </xdr:from>
    <xdr:to>
      <xdr:col>67</xdr:col>
      <xdr:colOff>101600</xdr:colOff>
      <xdr:row>39</xdr:row>
      <xdr:rowOff>55969</xdr:rowOff>
    </xdr:to>
    <xdr:sp textlink="">
      <xdr:nvSpPr>
        <xdr:cNvPr id="554" name="楕円 553">
          <a:extLst>
            <a:ext uri="{FF2B5EF4-FFF2-40B4-BE49-F238E27FC236}">
              <a16:creationId xmlns:a16="http://schemas.microsoft.com/office/drawing/2014/main" id="{00000000-0008-0000-0700-00002A020000}"/>
            </a:ext>
          </a:extLst>
        </xdr:cNvPr>
        <xdr:cNvSpPr/>
      </xdr:nvSpPr>
      <xdr:spPr>
        <a:xfrm>
          <a:off x="12763500" y="66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47096</xdr:rowOff>
    </xdr:from>
    <xdr:ext cx="534377"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132956</xdr:rowOff>
    </xdr:from>
    <xdr:to>
      <xdr:col>85</xdr:col>
      <xdr:colOff>127000</xdr:colOff>
      <xdr:row>57</xdr:row>
      <xdr:rowOff>126898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34156"/>
          <a:ext cx="838200" cy="16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132956</xdr:rowOff>
    </xdr:from>
    <xdr:to>
      <xdr:col>81</xdr:col>
      <xdr:colOff>50800</xdr:colOff>
      <xdr:row>56</xdr:row>
      <xdr:rowOff>138590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34156"/>
          <a:ext cx="889000" cy="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138590</xdr:rowOff>
    </xdr:from>
    <xdr:to>
      <xdr:col>76</xdr:col>
      <xdr:colOff>114300</xdr:colOff>
      <xdr:row>57</xdr:row>
      <xdr:rowOff>14329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739790"/>
          <a:ext cx="889000" cy="4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14329</xdr:rowOff>
    </xdr:from>
    <xdr:to>
      <xdr:col>71</xdr:col>
      <xdr:colOff>177800</xdr:colOff>
      <xdr:row>57</xdr:row>
      <xdr:rowOff>81766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86979"/>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76098</xdr:rowOff>
    </xdr:from>
    <xdr:to>
      <xdr:col>85</xdr:col>
      <xdr:colOff>177800</xdr:colOff>
      <xdr:row>58</xdr:row>
      <xdr:rowOff>6248</xdr:rowOff>
    </xdr:to>
    <xdr:sp textlink="">
      <xdr:nvSpPr>
        <xdr:cNvPr id="606" name="楕円 605">
          <a:extLst>
            <a:ext uri="{FF2B5EF4-FFF2-40B4-BE49-F238E27FC236}">
              <a16:creationId xmlns:a16="http://schemas.microsoft.com/office/drawing/2014/main" id="{00000000-0008-0000-0700-00005E020000}"/>
            </a:ext>
          </a:extLst>
        </xdr:cNvPr>
        <xdr:cNvSpPr/>
      </xdr:nvSpPr>
      <xdr:spPr>
        <a:xfrm>
          <a:off x="162687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54525</xdr:rowOff>
    </xdr:from>
    <xdr:ext cx="534377" cy="259045"/>
    <xdr:sp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82156</xdr:rowOff>
    </xdr:from>
    <xdr:to>
      <xdr:col>81</xdr:col>
      <xdr:colOff>101600</xdr:colOff>
      <xdr:row>57</xdr:row>
      <xdr:rowOff>12306</xdr:rowOff>
    </xdr:to>
    <xdr:sp textlink="">
      <xdr:nvSpPr>
        <xdr:cNvPr id="608" name="楕円 607">
          <a:extLst>
            <a:ext uri="{FF2B5EF4-FFF2-40B4-BE49-F238E27FC236}">
              <a16:creationId xmlns:a16="http://schemas.microsoft.com/office/drawing/2014/main" id="{00000000-0008-0000-0700-000060020000}"/>
            </a:ext>
          </a:extLst>
        </xdr:cNvPr>
        <xdr:cNvSpPr/>
      </xdr:nvSpPr>
      <xdr:spPr>
        <a:xfrm>
          <a:off x="15430500" y="96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28833</xdr:rowOff>
    </xdr:from>
    <xdr:ext cx="534377" cy="259045"/>
    <xdr:sp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87790</xdr:rowOff>
    </xdr:from>
    <xdr:to>
      <xdr:col>76</xdr:col>
      <xdr:colOff>165100</xdr:colOff>
      <xdr:row>57</xdr:row>
      <xdr:rowOff>17940</xdr:rowOff>
    </xdr:to>
    <xdr:sp textlink="">
      <xdr:nvSpPr>
        <xdr:cNvPr id="610" name="楕円 609">
          <a:extLst>
            <a:ext uri="{FF2B5EF4-FFF2-40B4-BE49-F238E27FC236}">
              <a16:creationId xmlns:a16="http://schemas.microsoft.com/office/drawing/2014/main" id="{00000000-0008-0000-0700-000062020000}"/>
            </a:ext>
          </a:extLst>
        </xdr:cNvPr>
        <xdr:cNvSpPr/>
      </xdr:nvSpPr>
      <xdr:spPr>
        <a:xfrm>
          <a:off x="14541500" y="96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34467</xdr:rowOff>
    </xdr:from>
    <xdr:ext cx="534377" cy="259045"/>
    <xdr:sp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134979</xdr:rowOff>
    </xdr:from>
    <xdr:to>
      <xdr:col>72</xdr:col>
      <xdr:colOff>38100</xdr:colOff>
      <xdr:row>57</xdr:row>
      <xdr:rowOff>65129</xdr:rowOff>
    </xdr:to>
    <xdr:sp textlink="">
      <xdr:nvSpPr>
        <xdr:cNvPr id="612" name="楕円 611">
          <a:extLst>
            <a:ext uri="{FF2B5EF4-FFF2-40B4-BE49-F238E27FC236}">
              <a16:creationId xmlns:a16="http://schemas.microsoft.com/office/drawing/2014/main" id="{00000000-0008-0000-0700-000064020000}"/>
            </a:ext>
          </a:extLst>
        </xdr:cNvPr>
        <xdr:cNvSpPr/>
      </xdr:nvSpPr>
      <xdr:spPr>
        <a:xfrm>
          <a:off x="13652500" y="973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56256</xdr:rowOff>
    </xdr:from>
    <xdr:ext cx="534377" cy="259045"/>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2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30966</xdr:rowOff>
    </xdr:from>
    <xdr:to>
      <xdr:col>67</xdr:col>
      <xdr:colOff>101600</xdr:colOff>
      <xdr:row>57</xdr:row>
      <xdr:rowOff>132566</xdr:rowOff>
    </xdr:to>
    <xdr:sp textlink="">
      <xdr:nvSpPr>
        <xdr:cNvPr id="614" name="楕円 613">
          <a:extLst>
            <a:ext uri="{FF2B5EF4-FFF2-40B4-BE49-F238E27FC236}">
              <a16:creationId xmlns:a16="http://schemas.microsoft.com/office/drawing/2014/main" id="{00000000-0008-0000-0700-000066020000}"/>
            </a:ext>
          </a:extLst>
        </xdr:cNvPr>
        <xdr:cNvSpPr/>
      </xdr:nvSpPr>
      <xdr:spPr>
        <a:xfrm>
          <a:off x="12763500" y="98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123693</xdr:rowOff>
    </xdr:from>
    <xdr:ext cx="534377"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134122</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7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83322</xdr:rowOff>
    </xdr:from>
    <xdr:to>
      <xdr:col>67</xdr:col>
      <xdr:colOff>101600</xdr:colOff>
      <xdr:row>79</xdr:row>
      <xdr:rowOff>13472</xdr:rowOff>
    </xdr:to>
    <xdr:sp textlink="">
      <xdr:nvSpPr>
        <xdr:cNvPr id="669" name="楕円 668">
          <a:extLst>
            <a:ext uri="{FF2B5EF4-FFF2-40B4-BE49-F238E27FC236}">
              <a16:creationId xmlns:a16="http://schemas.microsoft.com/office/drawing/2014/main" id="{00000000-0008-0000-0700-00009D020000}"/>
            </a:ext>
          </a:extLst>
        </xdr:cNvPr>
        <xdr:cNvSpPr/>
      </xdr:nvSpPr>
      <xdr:spPr>
        <a:xfrm>
          <a:off x="12763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4599</xdr:rowOff>
    </xdr:from>
    <xdr:ext cx="378565"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148210</xdr:rowOff>
    </xdr:from>
    <xdr:to>
      <xdr:col>85</xdr:col>
      <xdr:colOff>127000</xdr:colOff>
      <xdr:row>96</xdr:row>
      <xdr:rowOff>161556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7410"/>
          <a:ext cx="838200" cy="1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161556</xdr:rowOff>
    </xdr:from>
    <xdr:to>
      <xdr:col>81</xdr:col>
      <xdr:colOff>50800</xdr:colOff>
      <xdr:row>97</xdr:row>
      <xdr:rowOff>6592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20756"/>
          <a:ext cx="889000" cy="1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6592</xdr:rowOff>
    </xdr:from>
    <xdr:to>
      <xdr:col>76</xdr:col>
      <xdr:colOff>114300</xdr:colOff>
      <xdr:row>97</xdr:row>
      <xdr:rowOff>16472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37242"/>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16472</xdr:rowOff>
    </xdr:from>
    <xdr:to>
      <xdr:col>71</xdr:col>
      <xdr:colOff>177800</xdr:colOff>
      <xdr:row>97</xdr:row>
      <xdr:rowOff>31877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47122"/>
          <a:ext cx="889000" cy="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97410</xdr:rowOff>
    </xdr:from>
    <xdr:to>
      <xdr:col>85</xdr:col>
      <xdr:colOff>177800</xdr:colOff>
      <xdr:row>97</xdr:row>
      <xdr:rowOff>27560</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6268700" y="165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75837</xdr:rowOff>
    </xdr:from>
    <xdr:ext cx="534377" cy="259045"/>
    <xdr:sp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110756</xdr:rowOff>
    </xdr:from>
    <xdr:to>
      <xdr:col>81</xdr:col>
      <xdr:colOff>101600</xdr:colOff>
      <xdr:row>97</xdr:row>
      <xdr:rowOff>40906</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5430500" y="16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32033</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127242</xdr:rowOff>
    </xdr:from>
    <xdr:to>
      <xdr:col>76</xdr:col>
      <xdr:colOff>165100</xdr:colOff>
      <xdr:row>97</xdr:row>
      <xdr:rowOff>57392</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4541500" y="165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48519</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137122</xdr:rowOff>
    </xdr:from>
    <xdr:to>
      <xdr:col>72</xdr:col>
      <xdr:colOff>38100</xdr:colOff>
      <xdr:row>97</xdr:row>
      <xdr:rowOff>67272</xdr:rowOff>
    </xdr:to>
    <xdr:sp textlink="">
      <xdr:nvSpPr>
        <xdr:cNvPr id="724" name="楕円 723">
          <a:extLst>
            <a:ext uri="{FF2B5EF4-FFF2-40B4-BE49-F238E27FC236}">
              <a16:creationId xmlns:a16="http://schemas.microsoft.com/office/drawing/2014/main" id="{00000000-0008-0000-0700-0000D4020000}"/>
            </a:ext>
          </a:extLst>
        </xdr:cNvPr>
        <xdr:cNvSpPr/>
      </xdr:nvSpPr>
      <xdr:spPr>
        <a:xfrm>
          <a:off x="13652500" y="165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58399</xdr:rowOff>
    </xdr:from>
    <xdr:ext cx="534377"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152527</xdr:rowOff>
    </xdr:from>
    <xdr:to>
      <xdr:col>67</xdr:col>
      <xdr:colOff>101600</xdr:colOff>
      <xdr:row>97</xdr:row>
      <xdr:rowOff>82677</xdr:rowOff>
    </xdr:to>
    <xdr:sp textlink="">
      <xdr:nvSpPr>
        <xdr:cNvPr id="726" name="楕円 725">
          <a:extLst>
            <a:ext uri="{FF2B5EF4-FFF2-40B4-BE49-F238E27FC236}">
              <a16:creationId xmlns:a16="http://schemas.microsoft.com/office/drawing/2014/main" id="{00000000-0008-0000-0700-0000D6020000}"/>
            </a:ext>
          </a:extLst>
        </xdr:cNvPr>
        <xdr:cNvSpPr/>
      </xdr:nvSpPr>
      <xdr:spPr>
        <a:xfrm>
          <a:off x="12763500" y="166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73804</xdr:rowOff>
    </xdr:from>
    <xdr:ext cx="534377"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民生費は、住民税非課税世帯支援給付金事業や令和５年度子育て世帯特別給付金支給事業の増加等に加え、後期高齢者医療事業会計、介護保険事業会計への繰出金等や生活保護扶助費が昨年比増加したこともあり、住民一人当たりのコストが増加し、また昨年に引き続き最も高い構成比と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・一方で、総務費は新庁舎整備の完了により、住民一人当たりのコストが大きく減少した。</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・教育費に関して、中学校屋内運動場空調設備設置及び照明ＬＥＤ化事業の完了により、住民一人当たりのコストが減少し、類似団体内平均値を下回った。</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新庁舎整備や公立認定こども園建て替えの完了により、歳入（主に市債）、歳出（主に投資的経費）ともに減となっている。その中においても、歳入において、普通交付税や株式等譲渡所得割交付金などの各種交付金、ボートレース事業収入が前年比増額していることもあり、昨年に引き続き、財政調整基金を取り崩さず財政運営することができた。そのため、実質収支額、実質単年度収支ともに黒字を維持することができた。</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今後、市税の大幅な伸びは見込めず、また社会保障関係経費、公共施設の更新・老朽化対策経費等の増加も見込まれるため、より一層歳出の見直しを徹底し、持続可能な財政運営に努める。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大阪府貝塚市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病院事業会計については、</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新型コロナウイルス関連補助金が大幅に減額したことに加え、高額な医療機器の導入や物価高騰による材料費等の増加により、現預金が大幅に減少したため流動資産が</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減少。剰余金額は</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345</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百万円となり</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2.67</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ポイントの減少となっている。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また、介護保険事業会計については、介護サービス等諸費等により、保険給付費が増加したために歳出総額が増加。実質収支額は</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21</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百万円となり、</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0.49</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ポイントの減少となっている。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上記要因はあるものの、令和</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年度は全会計の剰余金額</a:t>
          </a:r>
          <a:r>
            <a:rPr lang="en-US" altLang="ja-JP" sz="1200">
              <a:solidFill>
                <a:schemeClr val="tx1"/>
              </a:solidFill>
              <a:effectLst/>
              <a:latin typeface="ＭＳ ゴシック" panose="020B0609070205080204" pitchFamily="49" charset="-128"/>
              <a:ea typeface="ＭＳ ゴシック" panose="020B0609070205080204" pitchFamily="49" charset="-128"/>
              <a:cs typeface="+mn-cs"/>
            </a:rPr>
            <a:t>3,599</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百万円となっており、昨年に引き続き、全ての会計で黒字になっている。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今後も、全会計で資金不足が発生しないような取組を着実に実行する。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lang="ja-JP" altLang="ja-JP" sz="1200">
              <a:solidFill>
                <a:schemeClr val="tx1"/>
              </a:solidFill>
              <a:effectLst/>
              <a:latin typeface="ＭＳ ゴシック" panose="020B0609070205080204" pitchFamily="49" charset="-128"/>
              <a:ea typeface="ＭＳ ゴシック" panose="020B0609070205080204" pitchFamily="49" charset="-128"/>
              <a:cs typeface="+mn-cs"/>
            </a:rPr>
            <a:t>　　</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32.6</v>
          </cell>
          <cell r="BX51">
            <v>21.4</v>
          </cell>
          <cell r="CF51">
            <v>10</v>
          </cell>
          <cell r="CN51">
            <v>18.8</v>
          </cell>
          <cell r="CV51">
            <v>16.7</v>
          </cell>
        </row>
        <row r="53">
          <cell r="BP53">
            <v>68.5</v>
          </cell>
          <cell r="BX53">
            <v>72.099999999999994</v>
          </cell>
          <cell r="CF53">
            <v>68.599999999999994</v>
          </cell>
          <cell r="CN53">
            <v>62.6</v>
          </cell>
          <cell r="CV53">
            <v>63.9</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32.6</v>
          </cell>
          <cell r="BX73">
            <v>21.4</v>
          </cell>
          <cell r="CF73">
            <v>10</v>
          </cell>
          <cell r="CN73">
            <v>18.8</v>
          </cell>
          <cell r="CV73">
            <v>16.7</v>
          </cell>
        </row>
        <row r="75">
          <cell r="BP75">
            <v>6.3</v>
          </cell>
          <cell r="BX75">
            <v>5.4</v>
          </cell>
          <cell r="CF75">
            <v>4.7</v>
          </cell>
          <cell r="CN75">
            <v>4.7</v>
          </cell>
          <cell r="CV75">
            <v>5</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37140680</v>
      </c>
      <c r="BO4" s="449"/>
      <c r="BP4" s="449"/>
      <c r="BQ4" s="449"/>
      <c r="BR4" s="449"/>
      <c r="BS4" s="449"/>
      <c r="BT4" s="449"/>
      <c r="BU4" s="450"/>
      <c r="BV4" s="448">
        <v>38162878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v>
      </c>
      <c r="CU4" s="589"/>
      <c r="CV4" s="589"/>
      <c r="CW4" s="589"/>
      <c r="CX4" s="589"/>
      <c r="CY4" s="589"/>
      <c r="CZ4" s="589"/>
      <c r="DA4" s="590"/>
      <c r="DB4" s="588">
        <v>2.4</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36812112</v>
      </c>
      <c r="BO5" s="420"/>
      <c r="BP5" s="420"/>
      <c r="BQ5" s="420"/>
      <c r="BR5" s="420"/>
      <c r="BS5" s="420"/>
      <c r="BT5" s="420"/>
      <c r="BU5" s="421"/>
      <c r="BV5" s="419">
        <v>37675219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98.4</v>
      </c>
      <c r="CU5" s="417"/>
      <c r="CV5" s="417"/>
      <c r="CW5" s="417"/>
      <c r="CX5" s="417"/>
      <c r="CY5" s="417"/>
      <c r="CZ5" s="417"/>
      <c r="DA5" s="418"/>
      <c r="DB5" s="416">
        <v>95.1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328568</v>
      </c>
      <c r="BO6" s="420"/>
      <c r="BP6" s="420"/>
      <c r="BQ6" s="420"/>
      <c r="BR6" s="420"/>
      <c r="BS6" s="420"/>
      <c r="BT6" s="420"/>
      <c r="BU6" s="421"/>
      <c r="BV6" s="419">
        <v>487659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98.8</v>
      </c>
      <c r="CU6" s="563"/>
      <c r="CV6" s="563"/>
      <c r="CW6" s="563"/>
      <c r="CX6" s="563"/>
      <c r="CY6" s="563"/>
      <c r="CZ6" s="563"/>
      <c r="DA6" s="564"/>
      <c r="DB6" s="562">
        <v>97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86089</v>
      </c>
      <c r="BO7" s="420"/>
      <c r="BP7" s="420"/>
      <c r="BQ7" s="420"/>
      <c r="BR7" s="420"/>
      <c r="BS7" s="420"/>
      <c r="BT7" s="420"/>
      <c r="BU7" s="421"/>
      <c r="BV7" s="419">
        <v>26248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19345298</v>
      </c>
      <c r="CU7" s="420"/>
      <c r="CV7" s="420"/>
      <c r="CW7" s="420"/>
      <c r="CX7" s="420"/>
      <c r="CY7" s="420"/>
      <c r="CZ7" s="420"/>
      <c r="DA7" s="421"/>
      <c r="DB7" s="419">
        <v>18978214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242479</v>
      </c>
      <c r="BO8" s="420"/>
      <c r="BP8" s="420"/>
      <c r="BQ8" s="420"/>
      <c r="BR8" s="420"/>
      <c r="BS8" s="420"/>
      <c r="BT8" s="420"/>
      <c r="BU8" s="421"/>
      <c r="BV8" s="419">
        <v>461411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0.63</v>
      </c>
      <c r="CU8" s="523"/>
      <c r="CV8" s="523"/>
      <c r="CW8" s="523"/>
      <c r="CX8" s="523"/>
      <c r="CY8" s="523"/>
      <c r="CZ8" s="523"/>
      <c r="DA8" s="524"/>
      <c r="DB8" s="522">
        <v>0.65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84443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-218932</v>
      </c>
      <c r="BO9" s="420"/>
      <c r="BP9" s="420"/>
      <c r="BQ9" s="420"/>
      <c r="BR9" s="420"/>
      <c r="BS9" s="420"/>
      <c r="BT9" s="420"/>
      <c r="BU9" s="421"/>
      <c r="BV9" s="419">
        <v>305232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11.4</v>
      </c>
      <c r="CU9" s="417"/>
      <c r="CV9" s="417"/>
      <c r="CW9" s="417"/>
      <c r="CX9" s="417"/>
      <c r="CY9" s="417"/>
      <c r="CZ9" s="417"/>
      <c r="DA9" s="418"/>
      <c r="DB9" s="416">
        <v>11.5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88694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231000</v>
      </c>
      <c r="BO10" s="420"/>
      <c r="BP10" s="420"/>
      <c r="BQ10" s="420"/>
      <c r="BR10" s="420"/>
      <c r="BS10" s="420"/>
      <c r="BT10" s="420"/>
      <c r="BU10" s="421"/>
      <c r="BV10" s="419">
        <v>79000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27226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82500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80888</v>
      </c>
      <c r="S13" s="507"/>
      <c r="T13" s="507"/>
      <c r="U13" s="507"/>
      <c r="V13" s="508"/>
      <c r="W13" s="509" t="s">
        <v>131</v>
      </c>
      <c r="X13" s="405"/>
      <c r="Y13" s="405"/>
      <c r="Z13" s="405"/>
      <c r="AA13" s="405"/>
      <c r="AB13" s="406"/>
      <c r="AC13" s="372">
        <v>567</v>
      </c>
      <c r="AD13" s="373"/>
      <c r="AE13" s="373"/>
      <c r="AF13" s="373"/>
      <c r="AG13" s="374"/>
      <c r="AH13" s="372">
        <v>605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12068</v>
      </c>
      <c r="BO13" s="420"/>
      <c r="BP13" s="420"/>
      <c r="BQ13" s="420"/>
      <c r="BR13" s="420"/>
      <c r="BS13" s="420"/>
      <c r="BT13" s="420"/>
      <c r="BU13" s="421"/>
      <c r="BV13" s="419">
        <v>411458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4.7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83156</v>
      </c>
      <c r="S14" s="507"/>
      <c r="T14" s="507"/>
      <c r="U14" s="507"/>
      <c r="V14" s="508"/>
      <c r="W14" s="510"/>
      <c r="X14" s="408"/>
      <c r="Y14" s="408"/>
      <c r="Z14" s="408"/>
      <c r="AA14" s="408"/>
      <c r="AB14" s="409"/>
      <c r="AC14" s="499">
        <v>1.6</v>
      </c>
      <c r="AD14" s="500"/>
      <c r="AE14" s="500"/>
      <c r="AF14" s="500"/>
      <c r="AG14" s="501"/>
      <c r="AH14" s="499">
        <v>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16.7</v>
      </c>
      <c r="CU14" s="517"/>
      <c r="CV14" s="517"/>
      <c r="CW14" s="517"/>
      <c r="CX14" s="517"/>
      <c r="CY14" s="517"/>
      <c r="CZ14" s="517"/>
      <c r="DA14" s="518"/>
      <c r="DB14" s="516">
        <v>18.8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81860</v>
      </c>
      <c r="S15" s="507"/>
      <c r="T15" s="507"/>
      <c r="U15" s="507"/>
      <c r="V15" s="508"/>
      <c r="W15" s="509" t="s">
        <v>137</v>
      </c>
      <c r="X15" s="405"/>
      <c r="Y15" s="405"/>
      <c r="Z15" s="405"/>
      <c r="AA15" s="405"/>
      <c r="AB15" s="406"/>
      <c r="AC15" s="372">
        <v>9160</v>
      </c>
      <c r="AD15" s="373"/>
      <c r="AE15" s="373"/>
      <c r="AF15" s="373"/>
      <c r="AG15" s="374"/>
      <c r="AH15" s="372">
        <v>9697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10376178</v>
      </c>
      <c r="BO15" s="449"/>
      <c r="BP15" s="449"/>
      <c r="BQ15" s="449"/>
      <c r="BR15" s="449"/>
      <c r="BS15" s="449"/>
      <c r="BT15" s="449"/>
      <c r="BU15" s="450"/>
      <c r="BV15" s="448">
        <v>10112457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25.1</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16414789</v>
      </c>
      <c r="BO16" s="420"/>
      <c r="BP16" s="420"/>
      <c r="BQ16" s="420"/>
      <c r="BR16" s="420"/>
      <c r="BS16" s="420"/>
      <c r="BT16" s="420"/>
      <c r="BU16" s="421"/>
      <c r="BV16" s="419">
        <v>15892136</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26796</v>
      </c>
      <c r="AD17" s="373"/>
      <c r="AE17" s="373"/>
      <c r="AF17" s="373"/>
      <c r="AG17" s="374"/>
      <c r="AH17" s="372">
        <v>27558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13134087</v>
      </c>
      <c r="BO17" s="420"/>
      <c r="BP17" s="420"/>
      <c r="BQ17" s="420"/>
      <c r="BR17" s="420"/>
      <c r="BS17" s="420"/>
      <c r="BT17" s="420"/>
      <c r="BU17" s="421"/>
      <c r="BV17" s="419">
        <v>12807964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43.93</v>
      </c>
      <c r="M18" s="472"/>
      <c r="N18" s="472"/>
      <c r="O18" s="472"/>
      <c r="P18" s="472"/>
      <c r="Q18" s="472"/>
      <c r="R18" s="473"/>
      <c r="S18" s="473"/>
      <c r="T18" s="473"/>
      <c r="U18" s="473"/>
      <c r="V18" s="474"/>
      <c r="W18" s="490"/>
      <c r="X18" s="491"/>
      <c r="Y18" s="491"/>
      <c r="Z18" s="491"/>
      <c r="AA18" s="491"/>
      <c r="AB18" s="515"/>
      <c r="AC18" s="389">
        <v>73.400000000000006</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19158240</v>
      </c>
      <c r="BO18" s="420"/>
      <c r="BP18" s="420"/>
      <c r="BQ18" s="420"/>
      <c r="BR18" s="420"/>
      <c r="BS18" s="420"/>
      <c r="BT18" s="420"/>
      <c r="BU18" s="421"/>
      <c r="BV18" s="419">
        <v>18560023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1922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23376791</v>
      </c>
      <c r="BO19" s="420"/>
      <c r="BP19" s="420"/>
      <c r="BQ19" s="420"/>
      <c r="BR19" s="420"/>
      <c r="BS19" s="420"/>
      <c r="BT19" s="420"/>
      <c r="BU19" s="421"/>
      <c r="BV19" s="419">
        <v>22533658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33284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31732020</v>
      </c>
      <c r="BO22" s="449"/>
      <c r="BP22" s="449"/>
      <c r="BQ22" s="449"/>
      <c r="BR22" s="449"/>
      <c r="BS22" s="449"/>
      <c r="BT22" s="449"/>
      <c r="BU22" s="450"/>
      <c r="BV22" s="448">
        <v>32338742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23894020</v>
      </c>
      <c r="BO23" s="420"/>
      <c r="BP23" s="420"/>
      <c r="BQ23" s="420"/>
      <c r="BR23" s="420"/>
      <c r="BS23" s="420"/>
      <c r="BT23" s="420"/>
      <c r="BU23" s="421"/>
      <c r="BV23" s="419">
        <v>24932075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9120</v>
      </c>
      <c r="R24" s="373"/>
      <c r="S24" s="373"/>
      <c r="T24" s="373"/>
      <c r="U24" s="373"/>
      <c r="V24" s="374"/>
      <c r="W24" s="462"/>
      <c r="X24" s="399"/>
      <c r="Y24" s="400"/>
      <c r="Z24" s="375" t="s">
        <v>162</v>
      </c>
      <c r="AA24" s="376"/>
      <c r="AB24" s="376"/>
      <c r="AC24" s="376"/>
      <c r="AD24" s="376"/>
      <c r="AE24" s="376"/>
      <c r="AF24" s="376"/>
      <c r="AG24" s="377"/>
      <c r="AH24" s="372">
        <v>578</v>
      </c>
      <c r="AI24" s="373"/>
      <c r="AJ24" s="373"/>
      <c r="AK24" s="373"/>
      <c r="AL24" s="374"/>
      <c r="AM24" s="372">
        <v>1746716</v>
      </c>
      <c r="AN24" s="373"/>
      <c r="AO24" s="373"/>
      <c r="AP24" s="373"/>
      <c r="AQ24" s="373"/>
      <c r="AR24" s="374"/>
      <c r="AS24" s="372">
        <v>3022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18473660</v>
      </c>
      <c r="BO24" s="420"/>
      <c r="BP24" s="420"/>
      <c r="BQ24" s="420"/>
      <c r="BR24" s="420"/>
      <c r="BS24" s="420"/>
      <c r="BT24" s="420"/>
      <c r="BU24" s="421"/>
      <c r="BV24" s="419">
        <v>17815792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7890</v>
      </c>
      <c r="R25" s="373"/>
      <c r="S25" s="373"/>
      <c r="T25" s="373"/>
      <c r="U25" s="373"/>
      <c r="V25" s="374"/>
      <c r="W25" s="462"/>
      <c r="X25" s="399"/>
      <c r="Y25" s="400"/>
      <c r="Z25" s="375" t="s">
        <v>165</v>
      </c>
      <c r="AA25" s="376"/>
      <c r="AB25" s="376"/>
      <c r="AC25" s="376"/>
      <c r="AD25" s="376"/>
      <c r="AE25" s="376"/>
      <c r="AF25" s="376"/>
      <c r="AG25" s="377"/>
      <c r="AH25" s="372">
        <v>90</v>
      </c>
      <c r="AI25" s="373"/>
      <c r="AJ25" s="373"/>
      <c r="AK25" s="373"/>
      <c r="AL25" s="374"/>
      <c r="AM25" s="372">
        <v>274230</v>
      </c>
      <c r="AN25" s="373"/>
      <c r="AO25" s="373"/>
      <c r="AP25" s="373"/>
      <c r="AQ25" s="373"/>
      <c r="AR25" s="374"/>
      <c r="AS25" s="372">
        <v>3047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6955867</v>
      </c>
      <c r="BO25" s="449"/>
      <c r="BP25" s="449"/>
      <c r="BQ25" s="449"/>
      <c r="BR25" s="449"/>
      <c r="BS25" s="449"/>
      <c r="BT25" s="449"/>
      <c r="BU25" s="450"/>
      <c r="BV25" s="448">
        <v>9163622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7030</v>
      </c>
      <c r="R26" s="373"/>
      <c r="S26" s="373"/>
      <c r="T26" s="373"/>
      <c r="U26" s="373"/>
      <c r="V26" s="374"/>
      <c r="W26" s="462"/>
      <c r="X26" s="399"/>
      <c r="Y26" s="400"/>
      <c r="Z26" s="375" t="s">
        <v>168</v>
      </c>
      <c r="AA26" s="430"/>
      <c r="AB26" s="430"/>
      <c r="AC26" s="430"/>
      <c r="AD26" s="430"/>
      <c r="AE26" s="430"/>
      <c r="AF26" s="430"/>
      <c r="AG26" s="431"/>
      <c r="AH26" s="372">
        <v>62</v>
      </c>
      <c r="AI26" s="373"/>
      <c r="AJ26" s="373"/>
      <c r="AK26" s="373"/>
      <c r="AL26" s="374"/>
      <c r="AM26" s="372">
        <v>199082</v>
      </c>
      <c r="AN26" s="373"/>
      <c r="AO26" s="373"/>
      <c r="AP26" s="373"/>
      <c r="AQ26" s="373"/>
      <c r="AR26" s="374"/>
      <c r="AS26" s="372">
        <v>3211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381093</v>
      </c>
      <c r="BO26" s="420"/>
      <c r="BP26" s="420"/>
      <c r="BQ26" s="420"/>
      <c r="BR26" s="420"/>
      <c r="BS26" s="420"/>
      <c r="BT26" s="420"/>
      <c r="BU26" s="421"/>
      <c r="BV26" s="419">
        <v>319058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5890</v>
      </c>
      <c r="R27" s="373"/>
      <c r="S27" s="373"/>
      <c r="T27" s="373"/>
      <c r="U27" s="373"/>
      <c r="V27" s="374"/>
      <c r="W27" s="462"/>
      <c r="X27" s="399"/>
      <c r="Y27" s="400"/>
      <c r="Z27" s="375" t="s">
        <v>171</v>
      </c>
      <c r="AA27" s="376"/>
      <c r="AB27" s="376"/>
      <c r="AC27" s="376"/>
      <c r="AD27" s="376"/>
      <c r="AE27" s="376"/>
      <c r="AF27" s="376"/>
      <c r="AG27" s="377"/>
      <c r="AH27" s="372">
        <v>22</v>
      </c>
      <c r="AI27" s="373"/>
      <c r="AJ27" s="373"/>
      <c r="AK27" s="373"/>
      <c r="AL27" s="374"/>
      <c r="AM27" s="372">
        <v>89826</v>
      </c>
      <c r="AN27" s="373"/>
      <c r="AO27" s="373"/>
      <c r="AP27" s="373"/>
      <c r="AQ27" s="373"/>
      <c r="AR27" s="374"/>
      <c r="AS27" s="372">
        <v>4083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5610</v>
      </c>
      <c r="R28" s="373"/>
      <c r="S28" s="373"/>
      <c r="T28" s="373"/>
      <c r="U28" s="373"/>
      <c r="V28" s="374"/>
      <c r="W28" s="462"/>
      <c r="X28" s="399"/>
      <c r="Y28" s="400"/>
      <c r="Z28" s="375" t="s">
        <v>174</v>
      </c>
      <c r="AA28" s="376"/>
      <c r="AB28" s="376"/>
      <c r="AC28" s="376"/>
      <c r="AD28" s="376"/>
      <c r="AE28" s="376"/>
      <c r="AF28" s="376"/>
      <c r="AG28" s="377"/>
      <c r="AH28" s="372">
        <v>3</v>
      </c>
      <c r="AI28" s="373"/>
      <c r="AJ28" s="373"/>
      <c r="AK28" s="373"/>
      <c r="AL28" s="374"/>
      <c r="AM28" s="372">
        <v>7686</v>
      </c>
      <c r="AN28" s="373"/>
      <c r="AO28" s="373"/>
      <c r="AP28" s="373"/>
      <c r="AQ28" s="373"/>
      <c r="AR28" s="374"/>
      <c r="AS28" s="372">
        <v>2562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4275133</v>
      </c>
      <c r="BO28" s="449"/>
      <c r="BP28" s="449"/>
      <c r="BQ28" s="449"/>
      <c r="BR28" s="449"/>
      <c r="BS28" s="449"/>
      <c r="BT28" s="449"/>
      <c r="BU28" s="450"/>
      <c r="BV28" s="448">
        <v>4044133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16</v>
      </c>
      <c r="M29" s="373"/>
      <c r="N29" s="373"/>
      <c r="O29" s="373"/>
      <c r="P29" s="374"/>
      <c r="Q29" s="372">
        <v>5230</v>
      </c>
      <c r="R29" s="373"/>
      <c r="S29" s="373"/>
      <c r="T29" s="373"/>
      <c r="U29" s="373"/>
      <c r="V29" s="374"/>
      <c r="W29" s="463"/>
      <c r="X29" s="464"/>
      <c r="Y29" s="465"/>
      <c r="Z29" s="375" t="s">
        <v>177</v>
      </c>
      <c r="AA29" s="376"/>
      <c r="AB29" s="376"/>
      <c r="AC29" s="376"/>
      <c r="AD29" s="376"/>
      <c r="AE29" s="376"/>
      <c r="AF29" s="376"/>
      <c r="AG29" s="377"/>
      <c r="AH29" s="372">
        <v>603</v>
      </c>
      <c r="AI29" s="373"/>
      <c r="AJ29" s="373"/>
      <c r="AK29" s="373"/>
      <c r="AL29" s="374"/>
      <c r="AM29" s="372">
        <v>1844228</v>
      </c>
      <c r="AN29" s="373"/>
      <c r="AO29" s="373"/>
      <c r="AP29" s="373"/>
      <c r="AQ29" s="373"/>
      <c r="AR29" s="374"/>
      <c r="AS29" s="372">
        <v>3058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188831</v>
      </c>
      <c r="BO29" s="420"/>
      <c r="BP29" s="420"/>
      <c r="BQ29" s="420"/>
      <c r="BR29" s="420"/>
      <c r="BS29" s="420"/>
      <c r="BT29" s="420"/>
      <c r="BU29" s="421"/>
      <c r="BV29" s="419">
        <v>188760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4243883</v>
      </c>
      <c r="BO30" s="454"/>
      <c r="BP30" s="454"/>
      <c r="BQ30" s="454"/>
      <c r="BR30" s="454"/>
      <c r="BS30" s="454"/>
      <c r="BT30" s="454"/>
      <c r="BU30" s="455"/>
      <c r="BV30" s="453">
        <v>4239691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岸和田市貝塚市清掃施設組合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貝塚市文化振興事業団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大阪府都市ボートレース企業団</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大阪広域水道企業団（水道事業会計（水道用水供給事業））</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0Y6mFUxd7FsxmOTaOBzCWy0WOrjxdleEgKK8bK8Pi04zyAq9+EYyC9llqPp+nOpWB4Ia7fLu4UDndGX/OZd0A==" saltValue="n5/2QkcNi/MW/BaVQVOs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530</v>
      </c>
      <c r="D34" s="1155"/>
      <c r="E34" s="1156"/>
      <c r="F34" s="32">
        <v>13.61</v>
      </c>
      <c r="G34" s="33">
        <v>14.53</v>
      </c>
      <c r="H34" s="33">
        <v>13.43</v>
      </c>
      <c r="I34" s="33">
        <v>13.67</v>
      </c>
      <c r="J34" s="34">
        <v>13.23</v>
      </c>
      <c r="K34" s="22"/>
      <c r="L34" s="22"/>
      <c r="M34" s="22"/>
      <c r="N34" s="22"/>
      <c r="O34" s="22"/>
      <c r="P34" s="22"/>
    </row>
    <row r="35" spans="1:16" ht="39" customHeight="1" x14ac:dyDescent="0.2">
      <c r="A35" s="22"/>
      <c r="B35" s="35"/>
      <c r="C35" s="1149" t="s">
        <v>531</v>
      </c>
      <c r="D35" s="1150"/>
      <c r="E35" s="1151"/>
      <c r="F35" s="36" t="s">
        <v>532</v>
      </c>
      <c r="G35" s="37" t="s">
        <v>533</v>
      </c>
      <c r="H35" s="37">
        <v>3.54</v>
      </c>
      <c r="I35" s="37">
        <v>4.45</v>
      </c>
      <c r="J35" s="38">
        <v>1.78</v>
      </c>
      <c r="K35" s="22"/>
      <c r="L35" s="22"/>
      <c r="M35" s="22"/>
      <c r="N35" s="22"/>
      <c r="O35" s="22"/>
      <c r="P35" s="22"/>
    </row>
    <row r="36" spans="1:16" ht="39" customHeight="1" x14ac:dyDescent="0.2">
      <c r="A36" s="22"/>
      <c r="B36" s="35"/>
      <c r="C36" s="1149" t="s">
        <v>534</v>
      </c>
      <c r="D36" s="1150"/>
      <c r="E36" s="1151"/>
      <c r="F36" s="36">
        <v>3.35</v>
      </c>
      <c r="G36" s="37">
        <v>2.59</v>
      </c>
      <c r="H36" s="37">
        <v>1.28</v>
      </c>
      <c r="I36" s="37">
        <v>1.55</v>
      </c>
      <c r="J36" s="38">
        <v>1.6</v>
      </c>
      <c r="K36" s="22"/>
      <c r="L36" s="22"/>
      <c r="M36" s="22"/>
      <c r="N36" s="22"/>
      <c r="O36" s="22"/>
      <c r="P36" s="22"/>
    </row>
    <row r="37" spans="1:16" ht="39" customHeight="1" x14ac:dyDescent="0.2">
      <c r="A37" s="22"/>
      <c r="B37" s="35"/>
      <c r="C37" s="1149" t="s">
        <v>535</v>
      </c>
      <c r="D37" s="1150"/>
      <c r="E37" s="1151"/>
      <c r="F37" s="36">
        <v>0.42</v>
      </c>
      <c r="G37" s="37">
        <v>0.5</v>
      </c>
      <c r="H37" s="37">
        <v>0.79</v>
      </c>
      <c r="I37" s="37">
        <v>2.4300000000000002</v>
      </c>
      <c r="J37" s="38">
        <v>1.25</v>
      </c>
      <c r="K37" s="22"/>
      <c r="L37" s="22"/>
      <c r="M37" s="22"/>
      <c r="N37" s="22"/>
      <c r="O37" s="22"/>
      <c r="P37" s="22"/>
    </row>
    <row r="38" spans="1:16" ht="39" customHeight="1" x14ac:dyDescent="0.2">
      <c r="A38" s="22"/>
      <c r="B38" s="35"/>
      <c r="C38" s="1149" t="s">
        <v>536</v>
      </c>
      <c r="D38" s="1150"/>
      <c r="E38" s="1151"/>
      <c r="F38" s="36">
        <v>0.22</v>
      </c>
      <c r="G38" s="37">
        <v>0.14000000000000001</v>
      </c>
      <c r="H38" s="37">
        <v>0.28000000000000003</v>
      </c>
      <c r="I38" s="37">
        <v>0.32</v>
      </c>
      <c r="J38" s="38">
        <v>0.38</v>
      </c>
      <c r="K38" s="22"/>
      <c r="L38" s="22"/>
      <c r="M38" s="22"/>
      <c r="N38" s="22"/>
      <c r="O38" s="22"/>
      <c r="P38" s="22"/>
    </row>
    <row r="39" spans="1:16" ht="39" customHeight="1" x14ac:dyDescent="0.2">
      <c r="A39" s="22"/>
      <c r="B39" s="35"/>
      <c r="C39" s="1149" t="s">
        <v>537</v>
      </c>
      <c r="D39" s="1150"/>
      <c r="E39" s="1151"/>
      <c r="F39" s="36">
        <v>0.04</v>
      </c>
      <c r="G39" s="37">
        <v>0.03</v>
      </c>
      <c r="H39" s="37">
        <v>0.18</v>
      </c>
      <c r="I39" s="37">
        <v>0.35</v>
      </c>
      <c r="J39" s="38">
        <v>0.23</v>
      </c>
      <c r="K39" s="22"/>
      <c r="L39" s="22"/>
      <c r="M39" s="22"/>
      <c r="N39" s="22"/>
      <c r="O39" s="22"/>
      <c r="P39" s="22"/>
    </row>
    <row r="40" spans="1:16" ht="39" customHeight="1" x14ac:dyDescent="0.2">
      <c r="A40" s="22"/>
      <c r="B40" s="35"/>
      <c r="C40" s="1149" t="s">
        <v>538</v>
      </c>
      <c r="D40" s="1150"/>
      <c r="E40" s="1151"/>
      <c r="F40" s="36">
        <v>0.94</v>
      </c>
      <c r="G40" s="37">
        <v>1.29</v>
      </c>
      <c r="H40" s="37">
        <v>1.1200000000000001</v>
      </c>
      <c r="I40" s="37">
        <v>0.59</v>
      </c>
      <c r="J40" s="38">
        <v>0.1</v>
      </c>
      <c r="K40" s="22"/>
      <c r="L40" s="22"/>
      <c r="M40" s="22"/>
      <c r="N40" s="22"/>
      <c r="O40" s="22"/>
      <c r="P40" s="22"/>
    </row>
    <row r="41" spans="1:16" ht="39" customHeight="1" x14ac:dyDescent="0.2">
      <c r="A41" s="22"/>
      <c r="B41" s="35"/>
      <c r="C41" s="1149"/>
      <c r="D41" s="1150"/>
      <c r="E41" s="1151"/>
      <c r="F41" s="36"/>
      <c r="G41" s="37"/>
      <c r="H41" s="37"/>
      <c r="I41" s="37"/>
      <c r="J41" s="38"/>
      <c r="K41" s="22"/>
      <c r="L41" s="22"/>
      <c r="M41" s="22"/>
      <c r="N41" s="22"/>
      <c r="O41" s="22"/>
      <c r="P41" s="22"/>
    </row>
    <row r="42" spans="1:16" ht="39" customHeight="1" x14ac:dyDescent="0.2">
      <c r="A42" s="22"/>
      <c r="B42" s="39"/>
      <c r="C42" s="1149" t="s">
        <v>539</v>
      </c>
      <c r="D42" s="1150"/>
      <c r="E42" s="1151"/>
      <c r="F42" s="36" t="s">
        <v>487</v>
      </c>
      <c r="G42" s="37" t="s">
        <v>487</v>
      </c>
      <c r="H42" s="37" t="s">
        <v>487</v>
      </c>
      <c r="I42" s="37" t="s">
        <v>487</v>
      </c>
      <c r="J42" s="38" t="s">
        <v>487</v>
      </c>
      <c r="K42" s="22"/>
      <c r="L42" s="22"/>
      <c r="M42" s="22"/>
      <c r="N42" s="22"/>
      <c r="O42" s="22"/>
      <c r="P42" s="22"/>
    </row>
    <row r="43" spans="1:16" ht="39" customHeight="1" thickBot="1" x14ac:dyDescent="0.25">
      <c r="A43" s="22"/>
      <c r="B43" s="40"/>
      <c r="C43" s="1152" t="s">
        <v>540</v>
      </c>
      <c r="D43" s="1153"/>
      <c r="E43" s="1154"/>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NPj5IFqmAZE3WQxeIgTtS0ECTzFDr0sGUqQ6r8FkJoAVrH0R8qqH/yUISDjT0FNLvo8R3OoBIZql2LZHF+7Og==" saltValue="53my6K43NJGJtdrnhBMG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0" t="s">
        <v>9</v>
      </c>
      <c r="C45" s="1181"/>
      <c r="D45" s="58"/>
      <c r="E45" s="1186" t="s">
        <v>10</v>
      </c>
      <c r="F45" s="1186"/>
      <c r="G45" s="1186"/>
      <c r="H45" s="1186"/>
      <c r="I45" s="1186"/>
      <c r="J45" s="1187"/>
      <c r="K45" s="59">
        <v>2415</v>
      </c>
      <c r="L45" s="60">
        <v>2466</v>
      </c>
      <c r="M45" s="60">
        <v>2491</v>
      </c>
      <c r="N45" s="60">
        <v>2573</v>
      </c>
      <c r="O45" s="61">
        <v>2665</v>
      </c>
      <c r="P45" s="48"/>
      <c r="Q45" s="48"/>
      <c r="R45" s="48"/>
      <c r="S45" s="48"/>
      <c r="T45" s="48"/>
      <c r="U45" s="48"/>
    </row>
    <row r="46" spans="1:21" ht="30.75" customHeight="1" x14ac:dyDescent="0.2">
      <c r="A46" s="48"/>
      <c r="B46" s="1182"/>
      <c r="C46" s="1183"/>
      <c r="D46" s="62"/>
      <c r="E46" s="1159" t="s">
        <v>11</v>
      </c>
      <c r="F46" s="1159"/>
      <c r="G46" s="1159"/>
      <c r="H46" s="1159"/>
      <c r="I46" s="1159"/>
      <c r="J46" s="1160"/>
      <c r="K46" s="63" t="s">
        <v>487</v>
      </c>
      <c r="L46" s="64" t="s">
        <v>487</v>
      </c>
      <c r="M46" s="64" t="s">
        <v>487</v>
      </c>
      <c r="N46" s="64" t="s">
        <v>487</v>
      </c>
      <c r="O46" s="65" t="s">
        <v>487</v>
      </c>
      <c r="P46" s="48"/>
      <c r="Q46" s="48"/>
      <c r="R46" s="48"/>
      <c r="S46" s="48"/>
      <c r="T46" s="48"/>
      <c r="U46" s="48"/>
    </row>
    <row r="47" spans="1:21" ht="30.75" customHeight="1" x14ac:dyDescent="0.2">
      <c r="A47" s="48"/>
      <c r="B47" s="1182"/>
      <c r="C47" s="1183"/>
      <c r="D47" s="62"/>
      <c r="E47" s="1159" t="s">
        <v>12</v>
      </c>
      <c r="F47" s="1159"/>
      <c r="G47" s="1159"/>
      <c r="H47" s="1159"/>
      <c r="I47" s="1159"/>
      <c r="J47" s="1160"/>
      <c r="K47" s="63" t="s">
        <v>487</v>
      </c>
      <c r="L47" s="64" t="s">
        <v>487</v>
      </c>
      <c r="M47" s="64" t="s">
        <v>487</v>
      </c>
      <c r="N47" s="64" t="s">
        <v>487</v>
      </c>
      <c r="O47" s="65" t="s">
        <v>487</v>
      </c>
      <c r="P47" s="48"/>
      <c r="Q47" s="48"/>
      <c r="R47" s="48"/>
      <c r="S47" s="48"/>
      <c r="T47" s="48"/>
      <c r="U47" s="48"/>
    </row>
    <row r="48" spans="1:21" ht="30.75" customHeight="1" x14ac:dyDescent="0.2">
      <c r="A48" s="48"/>
      <c r="B48" s="1182"/>
      <c r="C48" s="1183"/>
      <c r="D48" s="62"/>
      <c r="E48" s="1159" t="s">
        <v>13</v>
      </c>
      <c r="F48" s="1159"/>
      <c r="G48" s="1159"/>
      <c r="H48" s="1159"/>
      <c r="I48" s="1159"/>
      <c r="J48" s="1160"/>
      <c r="K48" s="63">
        <v>1295</v>
      </c>
      <c r="L48" s="64">
        <v>1192</v>
      </c>
      <c r="M48" s="64">
        <v>1172</v>
      </c>
      <c r="N48" s="64">
        <v>1189</v>
      </c>
      <c r="O48" s="65">
        <v>1254</v>
      </c>
      <c r="P48" s="48"/>
      <c r="Q48" s="48"/>
      <c r="R48" s="48"/>
      <c r="S48" s="48"/>
      <c r="T48" s="48"/>
      <c r="U48" s="48"/>
    </row>
    <row r="49" spans="1:21" ht="30.75" customHeight="1" x14ac:dyDescent="0.2">
      <c r="A49" s="48"/>
      <c r="B49" s="1182"/>
      <c r="C49" s="1183"/>
      <c r="D49" s="62"/>
      <c r="E49" s="1159" t="s">
        <v>14</v>
      </c>
      <c r="F49" s="1159"/>
      <c r="G49" s="1159"/>
      <c r="H49" s="1159"/>
      <c r="I49" s="1159"/>
      <c r="J49" s="1160"/>
      <c r="K49" s="63">
        <v>392</v>
      </c>
      <c r="L49" s="64">
        <v>240</v>
      </c>
      <c r="M49" s="64">
        <v>139</v>
      </c>
      <c r="N49" s="64">
        <v>40</v>
      </c>
      <c r="O49" s="65">
        <v>69</v>
      </c>
      <c r="P49" s="48"/>
      <c r="Q49" s="48"/>
      <c r="R49" s="48"/>
      <c r="S49" s="48"/>
      <c r="T49" s="48"/>
      <c r="U49" s="48"/>
    </row>
    <row r="50" spans="1:21" ht="30.75" customHeight="1" x14ac:dyDescent="0.2">
      <c r="A50" s="48"/>
      <c r="B50" s="1182"/>
      <c r="C50" s="1183"/>
      <c r="D50" s="62"/>
      <c r="E50" s="1159" t="s">
        <v>15</v>
      </c>
      <c r="F50" s="1159"/>
      <c r="G50" s="1159"/>
      <c r="H50" s="1159"/>
      <c r="I50" s="1159"/>
      <c r="J50" s="1160"/>
      <c r="K50" s="63">
        <v>77</v>
      </c>
      <c r="L50" s="64">
        <v>83</v>
      </c>
      <c r="M50" s="64">
        <v>4097</v>
      </c>
      <c r="N50" s="64">
        <v>893</v>
      </c>
      <c r="O50" s="65">
        <v>107</v>
      </c>
      <c r="P50" s="48"/>
      <c r="Q50" s="48"/>
      <c r="R50" s="48"/>
      <c r="S50" s="48"/>
      <c r="T50" s="48"/>
      <c r="U50" s="48"/>
    </row>
    <row r="51" spans="1:21" ht="30.75" customHeight="1" x14ac:dyDescent="0.2">
      <c r="A51" s="48"/>
      <c r="B51" s="1184"/>
      <c r="C51" s="1185"/>
      <c r="D51" s="66"/>
      <c r="E51" s="1159" t="s">
        <v>16</v>
      </c>
      <c r="F51" s="1159"/>
      <c r="G51" s="1159"/>
      <c r="H51" s="1159"/>
      <c r="I51" s="1159"/>
      <c r="J51" s="1160"/>
      <c r="K51" s="63" t="s">
        <v>487</v>
      </c>
      <c r="L51" s="64" t="s">
        <v>487</v>
      </c>
      <c r="M51" s="64" t="s">
        <v>487</v>
      </c>
      <c r="N51" s="64" t="s">
        <v>487</v>
      </c>
      <c r="O51" s="65" t="s">
        <v>487</v>
      </c>
      <c r="P51" s="48"/>
      <c r="Q51" s="48"/>
      <c r="R51" s="48"/>
      <c r="S51" s="48"/>
      <c r="T51" s="48"/>
      <c r="U51" s="48"/>
    </row>
    <row r="52" spans="1:21" ht="30.75" customHeight="1" x14ac:dyDescent="0.2">
      <c r="A52" s="48"/>
      <c r="B52" s="1157" t="s">
        <v>17</v>
      </c>
      <c r="C52" s="1158"/>
      <c r="D52" s="66"/>
      <c r="E52" s="1159" t="s">
        <v>18</v>
      </c>
      <c r="F52" s="1159"/>
      <c r="G52" s="1159"/>
      <c r="H52" s="1159"/>
      <c r="I52" s="1159"/>
      <c r="J52" s="1160"/>
      <c r="K52" s="63">
        <v>3324</v>
      </c>
      <c r="L52" s="64">
        <v>3236</v>
      </c>
      <c r="M52" s="64">
        <v>7173</v>
      </c>
      <c r="N52" s="64">
        <v>3795</v>
      </c>
      <c r="O52" s="65">
        <v>3159</v>
      </c>
      <c r="P52" s="48"/>
      <c r="Q52" s="48"/>
      <c r="R52" s="48"/>
      <c r="S52" s="48"/>
      <c r="T52" s="48"/>
      <c r="U52" s="48"/>
    </row>
    <row r="53" spans="1:21" ht="30.75" customHeight="1" thickBot="1" x14ac:dyDescent="0.25">
      <c r="A53" s="48"/>
      <c r="B53" s="1161" t="s">
        <v>19</v>
      </c>
      <c r="C53" s="1162"/>
      <c r="D53" s="67"/>
      <c r="E53" s="1163" t="s">
        <v>20</v>
      </c>
      <c r="F53" s="1163"/>
      <c r="G53" s="1163"/>
      <c r="H53" s="1163"/>
      <c r="I53" s="1163"/>
      <c r="J53" s="1164"/>
      <c r="K53" s="68">
        <v>855</v>
      </c>
      <c r="L53" s="69">
        <v>745</v>
      </c>
      <c r="M53" s="69">
        <v>726</v>
      </c>
      <c r="N53" s="69">
        <v>900</v>
      </c>
      <c r="O53" s="70">
        <v>936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5" t="s">
        <v>24</v>
      </c>
      <c r="C58" s="1166"/>
      <c r="D58" s="1171" t="s">
        <v>25</v>
      </c>
      <c r="E58" s="1172"/>
      <c r="F58" s="1172"/>
      <c r="G58" s="1172"/>
      <c r="H58" s="1172"/>
      <c r="I58" s="1172"/>
      <c r="J58" s="1173"/>
      <c r="K58" s="83"/>
      <c r="L58" s="84"/>
      <c r="M58" s="84"/>
      <c r="N58" s="84"/>
      <c r="O58" s="85"/>
    </row>
    <row r="59" spans="1:21" ht="31.5" customHeight="1" x14ac:dyDescent="0.2">
      <c r="B59" s="1167"/>
      <c r="C59" s="1168"/>
      <c r="D59" s="1174" t="s">
        <v>26</v>
      </c>
      <c r="E59" s="1175"/>
      <c r="F59" s="1175"/>
      <c r="G59" s="1175"/>
      <c r="H59" s="1175"/>
      <c r="I59" s="1175"/>
      <c r="J59" s="1176"/>
      <c r="K59" s="86"/>
      <c r="L59" s="87"/>
      <c r="M59" s="87"/>
      <c r="N59" s="87"/>
      <c r="O59" s="88"/>
    </row>
    <row r="60" spans="1:21" ht="31.5" customHeight="1" thickBot="1" x14ac:dyDescent="0.25">
      <c r="B60" s="1169"/>
      <c r="C60" s="1170"/>
      <c r="D60" s="1177" t="s">
        <v>27</v>
      </c>
      <c r="E60" s="1178"/>
      <c r="F60" s="1178"/>
      <c r="G60" s="1178"/>
      <c r="H60" s="1178"/>
      <c r="I60" s="1178"/>
      <c r="J60" s="117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21oWbfPsRqO1u6OiuiAS2qZ+BBdL65RgOFFpz4g1B/+Ir7GRVmyjivFZlezt9HVT63jMibqxUsu0F9siEufLw==" saltValue="t+z3PA8qlR7EdMGkcPDM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00" t="s">
        <v>30</v>
      </c>
      <c r="C41" s="1201"/>
      <c r="D41" s="105"/>
      <c r="E41" s="1202" t="s">
        <v>31</v>
      </c>
      <c r="F41" s="1202"/>
      <c r="G41" s="1202"/>
      <c r="H41" s="1203"/>
      <c r="I41" s="355">
        <v>27858</v>
      </c>
      <c r="J41" s="356">
        <v>28502</v>
      </c>
      <c r="K41" s="356">
        <v>31785</v>
      </c>
      <c r="L41" s="356">
        <v>32339</v>
      </c>
      <c r="M41" s="357">
        <v>31732</v>
      </c>
    </row>
    <row r="42" spans="2:13" ht="27.75" customHeight="1" x14ac:dyDescent="0.2">
      <c r="B42" s="1190"/>
      <c r="C42" s="1191"/>
      <c r="D42" s="106"/>
      <c r="E42" s="1194" t="s">
        <v>32</v>
      </c>
      <c r="F42" s="1194"/>
      <c r="G42" s="1194"/>
      <c r="H42" s="1195"/>
      <c r="I42" s="358">
        <v>224</v>
      </c>
      <c r="J42" s="359">
        <v>151</v>
      </c>
      <c r="K42" s="359">
        <v>76</v>
      </c>
      <c r="L42" s="359">
        <v>2168</v>
      </c>
      <c r="M42" s="360">
        <v>2061</v>
      </c>
    </row>
    <row r="43" spans="2:13" ht="27.75" customHeight="1" x14ac:dyDescent="0.2">
      <c r="B43" s="1190"/>
      <c r="C43" s="1191"/>
      <c r="D43" s="106"/>
      <c r="E43" s="1194" t="s">
        <v>33</v>
      </c>
      <c r="F43" s="1194"/>
      <c r="G43" s="1194"/>
      <c r="H43" s="1195"/>
      <c r="I43" s="358">
        <v>16726</v>
      </c>
      <c r="J43" s="359">
        <v>15868</v>
      </c>
      <c r="K43" s="359">
        <v>15186</v>
      </c>
      <c r="L43" s="359">
        <v>14115</v>
      </c>
      <c r="M43" s="360">
        <v>14036</v>
      </c>
    </row>
    <row r="44" spans="2:13" ht="27.75" customHeight="1" x14ac:dyDescent="0.2">
      <c r="B44" s="1190"/>
      <c r="C44" s="1191"/>
      <c r="D44" s="106"/>
      <c r="E44" s="1194" t="s">
        <v>34</v>
      </c>
      <c r="F44" s="1194"/>
      <c r="G44" s="1194"/>
      <c r="H44" s="1195"/>
      <c r="I44" s="358">
        <v>946</v>
      </c>
      <c r="J44" s="359">
        <v>991</v>
      </c>
      <c r="K44" s="359">
        <v>1075</v>
      </c>
      <c r="L44" s="359">
        <v>1442</v>
      </c>
      <c r="M44" s="360">
        <v>1699</v>
      </c>
    </row>
    <row r="45" spans="2:13" ht="27.75" customHeight="1" x14ac:dyDescent="0.2">
      <c r="B45" s="1190"/>
      <c r="C45" s="1191"/>
      <c r="D45" s="106"/>
      <c r="E45" s="1194" t="s">
        <v>35</v>
      </c>
      <c r="F45" s="1194"/>
      <c r="G45" s="1194"/>
      <c r="H45" s="1195"/>
      <c r="I45" s="358">
        <v>4031</v>
      </c>
      <c r="J45" s="359">
        <v>4105</v>
      </c>
      <c r="K45" s="359">
        <v>4074</v>
      </c>
      <c r="L45" s="359">
        <v>4156</v>
      </c>
      <c r="M45" s="360">
        <v>4208</v>
      </c>
    </row>
    <row r="46" spans="2:13" ht="27.75" customHeight="1" x14ac:dyDescent="0.2">
      <c r="B46" s="1190"/>
      <c r="C46" s="1191"/>
      <c r="D46" s="107"/>
      <c r="E46" s="1194" t="s">
        <v>36</v>
      </c>
      <c r="F46" s="1194"/>
      <c r="G46" s="1194"/>
      <c r="H46" s="1195"/>
      <c r="I46" s="358">
        <v>0</v>
      </c>
      <c r="J46" s="359">
        <v>0</v>
      </c>
      <c r="K46" s="359" t="s">
        <v>487</v>
      </c>
      <c r="L46" s="359" t="s">
        <v>487</v>
      </c>
      <c r="M46" s="360" t="s">
        <v>487</v>
      </c>
    </row>
    <row r="47" spans="2:13" ht="27.75" customHeight="1" x14ac:dyDescent="0.2">
      <c r="B47" s="1190"/>
      <c r="C47" s="1191"/>
      <c r="D47" s="108"/>
      <c r="E47" s="1204" t="s">
        <v>37</v>
      </c>
      <c r="F47" s="1205"/>
      <c r="G47" s="1205"/>
      <c r="H47" s="1206"/>
      <c r="I47" s="358" t="s">
        <v>487</v>
      </c>
      <c r="J47" s="359" t="s">
        <v>487</v>
      </c>
      <c r="K47" s="359" t="s">
        <v>487</v>
      </c>
      <c r="L47" s="359" t="s">
        <v>487</v>
      </c>
      <c r="M47" s="360" t="s">
        <v>487</v>
      </c>
    </row>
    <row r="48" spans="2:13" ht="27.75" customHeight="1" x14ac:dyDescent="0.2">
      <c r="B48" s="1190"/>
      <c r="C48" s="1191"/>
      <c r="D48" s="106"/>
      <c r="E48" s="1194" t="s">
        <v>38</v>
      </c>
      <c r="F48" s="1194"/>
      <c r="G48" s="1194"/>
      <c r="H48" s="1195"/>
      <c r="I48" s="358" t="s">
        <v>487</v>
      </c>
      <c r="J48" s="359" t="s">
        <v>487</v>
      </c>
      <c r="K48" s="359" t="s">
        <v>487</v>
      </c>
      <c r="L48" s="359" t="s">
        <v>487</v>
      </c>
      <c r="M48" s="360" t="s">
        <v>487</v>
      </c>
    </row>
    <row r="49" spans="2:13" ht="27.75" customHeight="1" x14ac:dyDescent="0.2">
      <c r="B49" s="1192"/>
      <c r="C49" s="1193"/>
      <c r="D49" s="106"/>
      <c r="E49" s="1194" t="s">
        <v>39</v>
      </c>
      <c r="F49" s="1194"/>
      <c r="G49" s="1194"/>
      <c r="H49" s="1195"/>
      <c r="I49" s="358" t="s">
        <v>487</v>
      </c>
      <c r="J49" s="359" t="s">
        <v>487</v>
      </c>
      <c r="K49" s="359" t="s">
        <v>487</v>
      </c>
      <c r="L49" s="359" t="s">
        <v>487</v>
      </c>
      <c r="M49" s="360" t="s">
        <v>487</v>
      </c>
    </row>
    <row r="50" spans="2:13" ht="27.75" customHeight="1" x14ac:dyDescent="0.2">
      <c r="B50" s="1188" t="s">
        <v>40</v>
      </c>
      <c r="C50" s="1189"/>
      <c r="D50" s="109"/>
      <c r="E50" s="1194" t="s">
        <v>41</v>
      </c>
      <c r="F50" s="1194"/>
      <c r="G50" s="1194"/>
      <c r="H50" s="1195"/>
      <c r="I50" s="358">
        <v>5790</v>
      </c>
      <c r="J50" s="359">
        <v>7352</v>
      </c>
      <c r="K50" s="359">
        <v>9891</v>
      </c>
      <c r="L50" s="359">
        <v>9940</v>
      </c>
      <c r="M50" s="360">
        <v>10151</v>
      </c>
    </row>
    <row r="51" spans="2:13" ht="27.75" customHeight="1" x14ac:dyDescent="0.2">
      <c r="B51" s="1190"/>
      <c r="C51" s="1191"/>
      <c r="D51" s="106"/>
      <c r="E51" s="1194" t="s">
        <v>42</v>
      </c>
      <c r="F51" s="1194"/>
      <c r="G51" s="1194"/>
      <c r="H51" s="1195"/>
      <c r="I51" s="358">
        <v>7266</v>
      </c>
      <c r="J51" s="359">
        <v>7576</v>
      </c>
      <c r="K51" s="359">
        <v>8358</v>
      </c>
      <c r="L51" s="359">
        <v>9177</v>
      </c>
      <c r="M51" s="360">
        <v>9847</v>
      </c>
    </row>
    <row r="52" spans="2:13" ht="27.75" customHeight="1" x14ac:dyDescent="0.2">
      <c r="B52" s="1192"/>
      <c r="C52" s="1193"/>
      <c r="D52" s="106"/>
      <c r="E52" s="1194" t="s">
        <v>43</v>
      </c>
      <c r="F52" s="1194"/>
      <c r="G52" s="1194"/>
      <c r="H52" s="1195"/>
      <c r="I52" s="358">
        <v>31554</v>
      </c>
      <c r="J52" s="359">
        <v>31203</v>
      </c>
      <c r="K52" s="359">
        <v>32223</v>
      </c>
      <c r="L52" s="359">
        <v>31980</v>
      </c>
      <c r="M52" s="360">
        <v>30905</v>
      </c>
    </row>
    <row r="53" spans="2:13" ht="27.75" customHeight="1" thickBot="1" x14ac:dyDescent="0.25">
      <c r="B53" s="1196" t="s">
        <v>19</v>
      </c>
      <c r="C53" s="1197"/>
      <c r="D53" s="110"/>
      <c r="E53" s="1198" t="s">
        <v>44</v>
      </c>
      <c r="F53" s="1198"/>
      <c r="G53" s="1198"/>
      <c r="H53" s="1199"/>
      <c r="I53" s="361">
        <v>5176</v>
      </c>
      <c r="J53" s="362">
        <v>3486</v>
      </c>
      <c r="K53" s="362">
        <v>1725</v>
      </c>
      <c r="L53" s="362">
        <v>3122</v>
      </c>
      <c r="M53" s="363">
        <v>2833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qWIM3rCg5p7xxQjKaITGlsnrNT1ykjMZ1ANgTRRNtOi2EykkrpxCKsqcQXCU1y8FmIUAoAZgRdbjoes3qu8Ig==" saltValue="Fbee3J0tTLNT/D/10Qzr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5" t="s">
        <v>46</v>
      </c>
      <c r="D55" s="1215"/>
      <c r="E55" s="1216"/>
      <c r="F55" s="122">
        <v>3965</v>
      </c>
      <c r="G55" s="122">
        <v>4044</v>
      </c>
      <c r="H55" s="123">
        <v>4275</v>
      </c>
    </row>
    <row r="56" spans="2:8" ht="52.5" customHeight="1" x14ac:dyDescent="0.2">
      <c r="B56" s="124"/>
      <c r="C56" s="1217" t="s">
        <v>47</v>
      </c>
      <c r="D56" s="1217"/>
      <c r="E56" s="1218"/>
      <c r="F56" s="125">
        <v>189</v>
      </c>
      <c r="G56" s="125">
        <v>189</v>
      </c>
      <c r="H56" s="126">
        <v>189</v>
      </c>
    </row>
    <row r="57" spans="2:8" ht="53.25" customHeight="1" x14ac:dyDescent="0.2">
      <c r="B57" s="124"/>
      <c r="C57" s="1219" t="s">
        <v>48</v>
      </c>
      <c r="D57" s="1219"/>
      <c r="E57" s="1220"/>
      <c r="F57" s="127">
        <v>4298</v>
      </c>
      <c r="G57" s="127">
        <v>4240</v>
      </c>
      <c r="H57" s="128">
        <v>4244</v>
      </c>
    </row>
    <row r="58" spans="2:8" ht="45.75" customHeight="1" x14ac:dyDescent="0.2">
      <c r="B58" s="129"/>
      <c r="C58" s="1207" t="s">
        <v>554</v>
      </c>
      <c r="D58" s="1208"/>
      <c r="E58" s="1209"/>
      <c r="F58" s="130">
        <v>2934</v>
      </c>
      <c r="G58" s="130">
        <v>2981</v>
      </c>
      <c r="H58" s="131">
        <v>2986</v>
      </c>
    </row>
    <row r="59" spans="2:8" ht="45.75" customHeight="1" x14ac:dyDescent="0.2">
      <c r="B59" s="129"/>
      <c r="C59" s="1207" t="s">
        <v>555</v>
      </c>
      <c r="D59" s="1208"/>
      <c r="E59" s="1209"/>
      <c r="F59" s="130">
        <v>682</v>
      </c>
      <c r="G59" s="130">
        <v>661</v>
      </c>
      <c r="H59" s="131">
        <v>609</v>
      </c>
    </row>
    <row r="60" spans="2:8" ht="45.75" customHeight="1" x14ac:dyDescent="0.2">
      <c r="B60" s="129"/>
      <c r="C60" s="1207" t="s">
        <v>556</v>
      </c>
      <c r="D60" s="1208"/>
      <c r="E60" s="1209"/>
      <c r="F60" s="130">
        <v>232</v>
      </c>
      <c r="G60" s="130">
        <v>231</v>
      </c>
      <c r="H60" s="131">
        <v>249</v>
      </c>
    </row>
    <row r="61" spans="2:8" ht="45.75" customHeight="1" x14ac:dyDescent="0.2">
      <c r="B61" s="129"/>
      <c r="C61" s="1207" t="s">
        <v>557</v>
      </c>
      <c r="D61" s="1208"/>
      <c r="E61" s="1209"/>
      <c r="F61" s="130">
        <v>208</v>
      </c>
      <c r="G61" s="130">
        <v>208</v>
      </c>
      <c r="H61" s="131">
        <v>196</v>
      </c>
    </row>
    <row r="62" spans="2:8" ht="45.75" customHeight="1" thickBot="1" x14ac:dyDescent="0.25">
      <c r="B62" s="132"/>
      <c r="C62" s="1210" t="s">
        <v>558</v>
      </c>
      <c r="D62" s="1211"/>
      <c r="E62" s="1212"/>
      <c r="F62" s="133">
        <v>0</v>
      </c>
      <c r="G62" s="133">
        <v>0</v>
      </c>
      <c r="H62" s="134">
        <v>67</v>
      </c>
    </row>
    <row r="63" spans="2:8" ht="52.5" customHeight="1" thickBot="1" x14ac:dyDescent="0.25">
      <c r="B63" s="135"/>
      <c r="C63" s="1213" t="s">
        <v>49</v>
      </c>
      <c r="D63" s="1213"/>
      <c r="E63" s="1214"/>
      <c r="F63" s="136">
        <v>8452</v>
      </c>
      <c r="G63" s="136">
        <v>8473</v>
      </c>
      <c r="H63" s="137">
        <v>8708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KJ0lqtFCmcFBSE6Mm9yK12liaKmq2JMF0wnHr3TxOKXr79XXSzw/NZNz1ogjEyIUg091uwnPfkJJYVaTJvajTw==" saltValue="qnkkANtv8UJxDlslg2RU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1A62C-6D44-480A-94F4-39907351317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23" customWidth="1"/>
    <col min="2" max="107" width="2.44140625" style="1223" customWidth="1"/>
    <col min="108" max="108" width="6.109375" style="1230" customWidth="1"/>
    <col min="109" max="109" width="5.88671875" style="1229" customWidth="1"/>
    <col min="110" max="16384" width="8.6640625" style="1223" hidden="1"/>
  </cols>
  <sheetData>
    <row r="1" spans="1:109" ht="42.75" customHeight="1" x14ac:dyDescent="0.2">
      <c r="A1" s="1221"/>
      <c r="B1" s="1222"/>
      <c r="DD1" s="1223"/>
      <c r="DE1" s="1223"/>
    </row>
    <row r="2" spans="1:109" ht="25.5" customHeight="1" x14ac:dyDescent="0.2">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x14ac:dyDescent="0.2">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59" customFormat="1" ht="13.2" x14ac:dyDescent="0.2">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59" customFormat="1" ht="13.2" x14ac:dyDescent="0.2">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59" customFormat="1" ht="13.2" x14ac:dyDescent="0.2">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59" customFormat="1" ht="13.2" x14ac:dyDescent="0.2">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59" customFormat="1" ht="13.2" x14ac:dyDescent="0.2">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59" customFormat="1" ht="13.2" x14ac:dyDescent="0.2">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59" customFormat="1" ht="13.2" x14ac:dyDescent="0.2">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59" customFormat="1" ht="13.2" x14ac:dyDescent="0.2">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59" customFormat="1" ht="13.2" x14ac:dyDescent="0.2">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59" customFormat="1" ht="13.2" x14ac:dyDescent="0.2">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59" customFormat="1" ht="13.2" x14ac:dyDescent="0.2">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59" customFormat="1" ht="13.2" x14ac:dyDescent="0.2">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59" customFormat="1" ht="13.2" x14ac:dyDescent="0.2">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59" customFormat="1" ht="13.2" x14ac:dyDescent="0.2">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59" customFormat="1" ht="13.2" x14ac:dyDescent="0.2">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ht="13.2" x14ac:dyDescent="0.2">
      <c r="DD19" s="1223"/>
      <c r="DE19" s="1223"/>
    </row>
    <row r="20" spans="1:109" ht="13.2" x14ac:dyDescent="0.2">
      <c r="DD20" s="1223"/>
      <c r="DE20" s="1223"/>
    </row>
    <row r="21" spans="1:109" ht="17.25" customHeight="1" x14ac:dyDescent="0.2">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x14ac:dyDescent="0.2">
      <c r="B22" s="1229"/>
    </row>
    <row r="23" spans="1:109" ht="13.2" x14ac:dyDescent="0.2">
      <c r="B23" s="1229"/>
    </row>
    <row r="24" spans="1:109" ht="13.2" x14ac:dyDescent="0.2">
      <c r="B24" s="1229"/>
    </row>
    <row r="25" spans="1:109" ht="13.2" x14ac:dyDescent="0.2">
      <c r="B25" s="1229"/>
    </row>
    <row r="26" spans="1:109" ht="13.2" x14ac:dyDescent="0.2">
      <c r="B26" s="1229"/>
    </row>
    <row r="27" spans="1:109" ht="13.2" x14ac:dyDescent="0.2">
      <c r="B27" s="1229"/>
    </row>
    <row r="28" spans="1:109" ht="13.2" x14ac:dyDescent="0.2">
      <c r="B28" s="1229"/>
    </row>
    <row r="29" spans="1:109" ht="13.2" x14ac:dyDescent="0.2">
      <c r="B29" s="1229"/>
    </row>
    <row r="30" spans="1:109" ht="13.2" x14ac:dyDescent="0.2">
      <c r="B30" s="1229"/>
    </row>
    <row r="31" spans="1:109" ht="13.2" x14ac:dyDescent="0.2">
      <c r="B31" s="1229"/>
    </row>
    <row r="32" spans="1:109" ht="13.2" x14ac:dyDescent="0.2">
      <c r="B32" s="1229"/>
    </row>
    <row r="33" spans="2:109" ht="13.2" x14ac:dyDescent="0.2">
      <c r="B33" s="1229"/>
    </row>
    <row r="34" spans="2:109" ht="13.2" x14ac:dyDescent="0.2">
      <c r="B34" s="1229"/>
    </row>
    <row r="35" spans="2:109" ht="13.2" x14ac:dyDescent="0.2">
      <c r="B35" s="1229"/>
    </row>
    <row r="36" spans="2:109" ht="13.2" x14ac:dyDescent="0.2">
      <c r="B36" s="1229"/>
    </row>
    <row r="37" spans="2:109" ht="13.2" x14ac:dyDescent="0.2">
      <c r="B37" s="1229"/>
    </row>
    <row r="38" spans="2:109" ht="13.2" x14ac:dyDescent="0.2">
      <c r="B38" s="1229"/>
    </row>
    <row r="39" spans="2:109" ht="13.2" x14ac:dyDescent="0.2">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ht="13.2" x14ac:dyDescent="0.2">
      <c r="B40" s="1234"/>
      <c r="DD40" s="1234"/>
      <c r="DE40" s="1223"/>
    </row>
    <row r="41" spans="2:109" ht="16.2" x14ac:dyDescent="0.2">
      <c r="B41" s="1235" t="s">
        <v>559</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ht="13.2" x14ac:dyDescent="0.2">
      <c r="B42" s="1229"/>
      <c r="G42" s="1236"/>
      <c r="I42" s="1237"/>
      <c r="J42" s="1237"/>
      <c r="K42" s="1237"/>
      <c r="AM42" s="1236"/>
      <c r="AN42" s="1236" t="s">
        <v>560</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2">
      <c r="B43" s="1229"/>
      <c r="AN43" s="1238" t="s">
        <v>561</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2" x14ac:dyDescent="0.2">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2" x14ac:dyDescent="0.2">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2" x14ac:dyDescent="0.2">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2" x14ac:dyDescent="0.2">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2" x14ac:dyDescent="0.2">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ht="13.2" x14ac:dyDescent="0.2">
      <c r="B49" s="1229"/>
      <c r="AN49" s="1223" t="s">
        <v>562</v>
      </c>
    </row>
    <row r="50" spans="1:109" ht="13.2" x14ac:dyDescent="0.2">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525</v>
      </c>
      <c r="BQ50" s="1254"/>
      <c r="BR50" s="1254"/>
      <c r="BS50" s="1254"/>
      <c r="BT50" s="1254"/>
      <c r="BU50" s="1254"/>
      <c r="BV50" s="1254"/>
      <c r="BW50" s="1254"/>
      <c r="BX50" s="1254" t="s">
        <v>526</v>
      </c>
      <c r="BY50" s="1254"/>
      <c r="BZ50" s="1254"/>
      <c r="CA50" s="1254"/>
      <c r="CB50" s="1254"/>
      <c r="CC50" s="1254"/>
      <c r="CD50" s="1254"/>
      <c r="CE50" s="1254"/>
      <c r="CF50" s="1254" t="s">
        <v>527</v>
      </c>
      <c r="CG50" s="1254"/>
      <c r="CH50" s="1254"/>
      <c r="CI50" s="1254"/>
      <c r="CJ50" s="1254"/>
      <c r="CK50" s="1254"/>
      <c r="CL50" s="1254"/>
      <c r="CM50" s="1254"/>
      <c r="CN50" s="1254" t="s">
        <v>528</v>
      </c>
      <c r="CO50" s="1254"/>
      <c r="CP50" s="1254"/>
      <c r="CQ50" s="1254"/>
      <c r="CR50" s="1254"/>
      <c r="CS50" s="1254"/>
      <c r="CT50" s="1254"/>
      <c r="CU50" s="1254"/>
      <c r="CV50" s="1254" t="s">
        <v>529</v>
      </c>
      <c r="CW50" s="1254"/>
      <c r="CX50" s="1254"/>
      <c r="CY50" s="1254"/>
      <c r="CZ50" s="1254"/>
      <c r="DA50" s="1254"/>
      <c r="DB50" s="1254"/>
      <c r="DC50" s="1254"/>
    </row>
    <row r="51" spans="1:109" ht="13.5" customHeight="1" x14ac:dyDescent="0.2">
      <c r="B51" s="1229"/>
      <c r="G51" s="1255"/>
      <c r="H51" s="1255"/>
      <c r="I51" s="1256"/>
      <c r="J51" s="1256"/>
      <c r="K51" s="1257"/>
      <c r="L51" s="1257"/>
      <c r="M51" s="1257"/>
      <c r="N51" s="1257"/>
      <c r="AM51" s="1247"/>
      <c r="AN51" s="1258" t="s">
        <v>563</v>
      </c>
      <c r="AO51" s="1258"/>
      <c r="AP51" s="1258"/>
      <c r="AQ51" s="1258"/>
      <c r="AR51" s="1258"/>
      <c r="AS51" s="1258"/>
      <c r="AT51" s="1258"/>
      <c r="AU51" s="1258"/>
      <c r="AV51" s="1258"/>
      <c r="AW51" s="1258"/>
      <c r="AX51" s="1258"/>
      <c r="AY51" s="1258"/>
      <c r="AZ51" s="1258"/>
      <c r="BA51" s="1258"/>
      <c r="BB51" s="1258" t="s">
        <v>564</v>
      </c>
      <c r="BC51" s="1258"/>
      <c r="BD51" s="1258"/>
      <c r="BE51" s="1258"/>
      <c r="BF51" s="1258"/>
      <c r="BG51" s="1258"/>
      <c r="BH51" s="1258"/>
      <c r="BI51" s="1258"/>
      <c r="BJ51" s="1258"/>
      <c r="BK51" s="1258"/>
      <c r="BL51" s="1258"/>
      <c r="BM51" s="1258"/>
      <c r="BN51" s="1258"/>
      <c r="BO51" s="1258"/>
      <c r="BP51" s="1259">
        <v>32.6</v>
      </c>
      <c r="BQ51" s="1259"/>
      <c r="BR51" s="1259"/>
      <c r="BS51" s="1259"/>
      <c r="BT51" s="1259"/>
      <c r="BU51" s="1259"/>
      <c r="BV51" s="1259"/>
      <c r="BW51" s="1259"/>
      <c r="BX51" s="1259">
        <v>21.4</v>
      </c>
      <c r="BY51" s="1259"/>
      <c r="BZ51" s="1259"/>
      <c r="CA51" s="1259"/>
      <c r="CB51" s="1259"/>
      <c r="CC51" s="1259"/>
      <c r="CD51" s="1259"/>
      <c r="CE51" s="1259"/>
      <c r="CF51" s="1259">
        <v>10</v>
      </c>
      <c r="CG51" s="1259"/>
      <c r="CH51" s="1259"/>
      <c r="CI51" s="1259"/>
      <c r="CJ51" s="1259"/>
      <c r="CK51" s="1259"/>
      <c r="CL51" s="1259"/>
      <c r="CM51" s="1259"/>
      <c r="CN51" s="1259">
        <v>18.8</v>
      </c>
      <c r="CO51" s="1259"/>
      <c r="CP51" s="1259"/>
      <c r="CQ51" s="1259"/>
      <c r="CR51" s="1259"/>
      <c r="CS51" s="1259"/>
      <c r="CT51" s="1259"/>
      <c r="CU51" s="1259"/>
      <c r="CV51" s="1259">
        <v>16.7</v>
      </c>
      <c r="CW51" s="1259"/>
      <c r="CX51" s="1259"/>
      <c r="CY51" s="1259"/>
      <c r="CZ51" s="1259"/>
      <c r="DA51" s="1259"/>
      <c r="DB51" s="1259"/>
      <c r="DC51" s="1259"/>
    </row>
    <row r="52" spans="1:109" ht="13.2" x14ac:dyDescent="0.2">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2" x14ac:dyDescent="0.2">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565</v>
      </c>
      <c r="BC53" s="1258"/>
      <c r="BD53" s="1258"/>
      <c r="BE53" s="1258"/>
      <c r="BF53" s="1258"/>
      <c r="BG53" s="1258"/>
      <c r="BH53" s="1258"/>
      <c r="BI53" s="1258"/>
      <c r="BJ53" s="1258"/>
      <c r="BK53" s="1258"/>
      <c r="BL53" s="1258"/>
      <c r="BM53" s="1258"/>
      <c r="BN53" s="1258"/>
      <c r="BO53" s="1258"/>
      <c r="BP53" s="1259">
        <v>68.5</v>
      </c>
      <c r="BQ53" s="1259"/>
      <c r="BR53" s="1259"/>
      <c r="BS53" s="1259"/>
      <c r="BT53" s="1259"/>
      <c r="BU53" s="1259"/>
      <c r="BV53" s="1259"/>
      <c r="BW53" s="1259"/>
      <c r="BX53" s="1259">
        <v>72.099999999999994</v>
      </c>
      <c r="BY53" s="1259"/>
      <c r="BZ53" s="1259"/>
      <c r="CA53" s="1259"/>
      <c r="CB53" s="1259"/>
      <c r="CC53" s="1259"/>
      <c r="CD53" s="1259"/>
      <c r="CE53" s="1259"/>
      <c r="CF53" s="1259">
        <v>68.599999999999994</v>
      </c>
      <c r="CG53" s="1259"/>
      <c r="CH53" s="1259"/>
      <c r="CI53" s="1259"/>
      <c r="CJ53" s="1259"/>
      <c r="CK53" s="1259"/>
      <c r="CL53" s="1259"/>
      <c r="CM53" s="1259"/>
      <c r="CN53" s="1259">
        <v>62.6</v>
      </c>
      <c r="CO53" s="1259"/>
      <c r="CP53" s="1259"/>
      <c r="CQ53" s="1259"/>
      <c r="CR53" s="1259"/>
      <c r="CS53" s="1259"/>
      <c r="CT53" s="1259"/>
      <c r="CU53" s="1259"/>
      <c r="CV53" s="1259">
        <v>63.9</v>
      </c>
      <c r="CW53" s="1259"/>
      <c r="CX53" s="1259"/>
      <c r="CY53" s="1259"/>
      <c r="CZ53" s="1259"/>
      <c r="DA53" s="1259"/>
      <c r="DB53" s="1259"/>
      <c r="DC53" s="1259"/>
    </row>
    <row r="54" spans="1:109" ht="13.2" x14ac:dyDescent="0.2">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2" x14ac:dyDescent="0.2">
      <c r="A55" s="1237"/>
      <c r="B55" s="1229"/>
      <c r="G55" s="1248"/>
      <c r="H55" s="1248"/>
      <c r="I55" s="1248"/>
      <c r="J55" s="1248"/>
      <c r="K55" s="1257"/>
      <c r="L55" s="1257"/>
      <c r="M55" s="1257"/>
      <c r="N55" s="1257"/>
      <c r="AN55" s="1254" t="s">
        <v>566</v>
      </c>
      <c r="AO55" s="1254"/>
      <c r="AP55" s="1254"/>
      <c r="AQ55" s="1254"/>
      <c r="AR55" s="1254"/>
      <c r="AS55" s="1254"/>
      <c r="AT55" s="1254"/>
      <c r="AU55" s="1254"/>
      <c r="AV55" s="1254"/>
      <c r="AW55" s="1254"/>
      <c r="AX55" s="1254"/>
      <c r="AY55" s="1254"/>
      <c r="AZ55" s="1254"/>
      <c r="BA55" s="1254"/>
      <c r="BB55" s="1258" t="s">
        <v>564</v>
      </c>
      <c r="BC55" s="1258"/>
      <c r="BD55" s="1258"/>
      <c r="BE55" s="1258"/>
      <c r="BF55" s="1258"/>
      <c r="BG55" s="1258"/>
      <c r="BH55" s="1258"/>
      <c r="BI55" s="1258"/>
      <c r="BJ55" s="1258"/>
      <c r="BK55" s="1258"/>
      <c r="BL55" s="1258"/>
      <c r="BM55" s="1258"/>
      <c r="BN55" s="1258"/>
      <c r="BO55" s="1258"/>
      <c r="BP55" s="1259">
        <v>22.1</v>
      </c>
      <c r="BQ55" s="1259"/>
      <c r="BR55" s="1259"/>
      <c r="BS55" s="1259"/>
      <c r="BT55" s="1259"/>
      <c r="BU55" s="1259"/>
      <c r="BV55" s="1259"/>
      <c r="BW55" s="1259"/>
      <c r="BX55" s="1259">
        <v>20.399999999999999</v>
      </c>
      <c r="BY55" s="1259"/>
      <c r="BZ55" s="1259"/>
      <c r="CA55" s="1259"/>
      <c r="CB55" s="1259"/>
      <c r="CC55" s="1259"/>
      <c r="CD55" s="1259"/>
      <c r="CE55" s="1259"/>
      <c r="CF55" s="1259">
        <v>11.2</v>
      </c>
      <c r="CG55" s="1259"/>
      <c r="CH55" s="1259"/>
      <c r="CI55" s="1259"/>
      <c r="CJ55" s="1259"/>
      <c r="CK55" s="1259"/>
      <c r="CL55" s="1259"/>
      <c r="CM55" s="1259"/>
      <c r="CN55" s="1259">
        <v>4.5999999999999996</v>
      </c>
      <c r="CO55" s="1259"/>
      <c r="CP55" s="1259"/>
      <c r="CQ55" s="1259"/>
      <c r="CR55" s="1259"/>
      <c r="CS55" s="1259"/>
      <c r="CT55" s="1259"/>
      <c r="CU55" s="1259"/>
      <c r="CV55" s="1259">
        <v>4.2</v>
      </c>
      <c r="CW55" s="1259"/>
      <c r="CX55" s="1259"/>
      <c r="CY55" s="1259"/>
      <c r="CZ55" s="1259"/>
      <c r="DA55" s="1259"/>
      <c r="DB55" s="1259"/>
      <c r="DC55" s="1259"/>
    </row>
    <row r="56" spans="1:109" ht="13.2" x14ac:dyDescent="0.2">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ht="13.2" x14ac:dyDescent="0.2">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565</v>
      </c>
      <c r="BC57" s="1258"/>
      <c r="BD57" s="1258"/>
      <c r="BE57" s="1258"/>
      <c r="BF57" s="1258"/>
      <c r="BG57" s="1258"/>
      <c r="BH57" s="1258"/>
      <c r="BI57" s="1258"/>
      <c r="BJ57" s="1258"/>
      <c r="BK57" s="1258"/>
      <c r="BL57" s="1258"/>
      <c r="BM57" s="1258"/>
      <c r="BN57" s="1258"/>
      <c r="BO57" s="1258"/>
      <c r="BP57" s="1259">
        <v>61.5</v>
      </c>
      <c r="BQ57" s="1259"/>
      <c r="BR57" s="1259"/>
      <c r="BS57" s="1259"/>
      <c r="BT57" s="1259"/>
      <c r="BU57" s="1259"/>
      <c r="BV57" s="1259"/>
      <c r="BW57" s="1259"/>
      <c r="BX57" s="1259">
        <v>63</v>
      </c>
      <c r="BY57" s="1259"/>
      <c r="BZ57" s="1259"/>
      <c r="CA57" s="1259"/>
      <c r="CB57" s="1259"/>
      <c r="CC57" s="1259"/>
      <c r="CD57" s="1259"/>
      <c r="CE57" s="1259"/>
      <c r="CF57" s="1259">
        <v>63.7</v>
      </c>
      <c r="CG57" s="1259"/>
      <c r="CH57" s="1259"/>
      <c r="CI57" s="1259"/>
      <c r="CJ57" s="1259"/>
      <c r="CK57" s="1259"/>
      <c r="CL57" s="1259"/>
      <c r="CM57" s="1259"/>
      <c r="CN57" s="1259">
        <v>64.099999999999994</v>
      </c>
      <c r="CO57" s="1259"/>
      <c r="CP57" s="1259"/>
      <c r="CQ57" s="1259"/>
      <c r="CR57" s="1259"/>
      <c r="CS57" s="1259"/>
      <c r="CT57" s="1259"/>
      <c r="CU57" s="1259"/>
      <c r="CV57" s="1259">
        <v>64.599999999999994</v>
      </c>
      <c r="CW57" s="1259"/>
      <c r="CX57" s="1259"/>
      <c r="CY57" s="1259"/>
      <c r="CZ57" s="1259"/>
      <c r="DA57" s="1259"/>
      <c r="DB57" s="1259"/>
      <c r="DC57" s="1259"/>
      <c r="DD57" s="1262"/>
      <c r="DE57" s="1260"/>
    </row>
    <row r="58" spans="1:109" s="1237" customFormat="1" ht="13.2" x14ac:dyDescent="0.2">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ht="13.2" x14ac:dyDescent="0.2">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ht="13.2" x14ac:dyDescent="0.2">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ht="13.2" x14ac:dyDescent="0.2">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ht="13.2" x14ac:dyDescent="0.2">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6.2" x14ac:dyDescent="0.2">
      <c r="B63" s="1268" t="s">
        <v>567</v>
      </c>
    </row>
    <row r="64" spans="1:109" ht="13.2" x14ac:dyDescent="0.2">
      <c r="B64" s="1229"/>
      <c r="G64" s="1236"/>
      <c r="I64" s="1269"/>
      <c r="J64" s="1269"/>
      <c r="K64" s="1269"/>
      <c r="L64" s="1269"/>
      <c r="M64" s="1269"/>
      <c r="N64" s="1270"/>
      <c r="AM64" s="1236"/>
      <c r="AN64" s="1236" t="s">
        <v>560</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ht="13.2" x14ac:dyDescent="0.2">
      <c r="B65" s="1229"/>
      <c r="AN65" s="1238" t="s">
        <v>568</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2" x14ac:dyDescent="0.2">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2" x14ac:dyDescent="0.2">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2" x14ac:dyDescent="0.2">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2" x14ac:dyDescent="0.2">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2" x14ac:dyDescent="0.2">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ht="13.2" x14ac:dyDescent="0.2">
      <c r="B71" s="1229"/>
      <c r="G71" s="1274"/>
      <c r="I71" s="1275"/>
      <c r="J71" s="1272"/>
      <c r="K71" s="1272"/>
      <c r="L71" s="1273"/>
      <c r="M71" s="1272"/>
      <c r="N71" s="1273"/>
      <c r="AM71" s="1274"/>
      <c r="AN71" s="1223" t="s">
        <v>562</v>
      </c>
    </row>
    <row r="72" spans="2:107" ht="13.2" x14ac:dyDescent="0.2">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525</v>
      </c>
      <c r="BQ72" s="1254"/>
      <c r="BR72" s="1254"/>
      <c r="BS72" s="1254"/>
      <c r="BT72" s="1254"/>
      <c r="BU72" s="1254"/>
      <c r="BV72" s="1254"/>
      <c r="BW72" s="1254"/>
      <c r="BX72" s="1254" t="s">
        <v>526</v>
      </c>
      <c r="BY72" s="1254"/>
      <c r="BZ72" s="1254"/>
      <c r="CA72" s="1254"/>
      <c r="CB72" s="1254"/>
      <c r="CC72" s="1254"/>
      <c r="CD72" s="1254"/>
      <c r="CE72" s="1254"/>
      <c r="CF72" s="1254" t="s">
        <v>527</v>
      </c>
      <c r="CG72" s="1254"/>
      <c r="CH72" s="1254"/>
      <c r="CI72" s="1254"/>
      <c r="CJ72" s="1254"/>
      <c r="CK72" s="1254"/>
      <c r="CL72" s="1254"/>
      <c r="CM72" s="1254"/>
      <c r="CN72" s="1254" t="s">
        <v>528</v>
      </c>
      <c r="CO72" s="1254"/>
      <c r="CP72" s="1254"/>
      <c r="CQ72" s="1254"/>
      <c r="CR72" s="1254"/>
      <c r="CS72" s="1254"/>
      <c r="CT72" s="1254"/>
      <c r="CU72" s="1254"/>
      <c r="CV72" s="1254" t="s">
        <v>529</v>
      </c>
      <c r="CW72" s="1254"/>
      <c r="CX72" s="1254"/>
      <c r="CY72" s="1254"/>
      <c r="CZ72" s="1254"/>
      <c r="DA72" s="1254"/>
      <c r="DB72" s="1254"/>
      <c r="DC72" s="1254"/>
    </row>
    <row r="73" spans="2:107" ht="13.2" x14ac:dyDescent="0.2">
      <c r="B73" s="1229"/>
      <c r="G73" s="1255"/>
      <c r="H73" s="1255"/>
      <c r="I73" s="1255"/>
      <c r="J73" s="1255"/>
      <c r="K73" s="1276"/>
      <c r="L73" s="1276"/>
      <c r="M73" s="1276"/>
      <c r="N73" s="1276"/>
      <c r="AM73" s="1247"/>
      <c r="AN73" s="1258" t="s">
        <v>563</v>
      </c>
      <c r="AO73" s="1258"/>
      <c r="AP73" s="1258"/>
      <c r="AQ73" s="1258"/>
      <c r="AR73" s="1258"/>
      <c r="AS73" s="1258"/>
      <c r="AT73" s="1258"/>
      <c r="AU73" s="1258"/>
      <c r="AV73" s="1258"/>
      <c r="AW73" s="1258"/>
      <c r="AX73" s="1258"/>
      <c r="AY73" s="1258"/>
      <c r="AZ73" s="1258"/>
      <c r="BA73" s="1258"/>
      <c r="BB73" s="1258" t="s">
        <v>564</v>
      </c>
      <c r="BC73" s="1258"/>
      <c r="BD73" s="1258"/>
      <c r="BE73" s="1258"/>
      <c r="BF73" s="1258"/>
      <c r="BG73" s="1258"/>
      <c r="BH73" s="1258"/>
      <c r="BI73" s="1258"/>
      <c r="BJ73" s="1258"/>
      <c r="BK73" s="1258"/>
      <c r="BL73" s="1258"/>
      <c r="BM73" s="1258"/>
      <c r="BN73" s="1258"/>
      <c r="BO73" s="1258"/>
      <c r="BP73" s="1259">
        <v>32.6</v>
      </c>
      <c r="BQ73" s="1259"/>
      <c r="BR73" s="1259"/>
      <c r="BS73" s="1259"/>
      <c r="BT73" s="1259"/>
      <c r="BU73" s="1259"/>
      <c r="BV73" s="1259"/>
      <c r="BW73" s="1259"/>
      <c r="BX73" s="1259">
        <v>21.4</v>
      </c>
      <c r="BY73" s="1259"/>
      <c r="BZ73" s="1259"/>
      <c r="CA73" s="1259"/>
      <c r="CB73" s="1259"/>
      <c r="CC73" s="1259"/>
      <c r="CD73" s="1259"/>
      <c r="CE73" s="1259"/>
      <c r="CF73" s="1259">
        <v>10</v>
      </c>
      <c r="CG73" s="1259"/>
      <c r="CH73" s="1259"/>
      <c r="CI73" s="1259"/>
      <c r="CJ73" s="1259"/>
      <c r="CK73" s="1259"/>
      <c r="CL73" s="1259"/>
      <c r="CM73" s="1259"/>
      <c r="CN73" s="1259">
        <v>18.8</v>
      </c>
      <c r="CO73" s="1259"/>
      <c r="CP73" s="1259"/>
      <c r="CQ73" s="1259"/>
      <c r="CR73" s="1259"/>
      <c r="CS73" s="1259"/>
      <c r="CT73" s="1259"/>
      <c r="CU73" s="1259"/>
      <c r="CV73" s="1259">
        <v>16.7</v>
      </c>
      <c r="CW73" s="1259"/>
      <c r="CX73" s="1259"/>
      <c r="CY73" s="1259"/>
      <c r="CZ73" s="1259"/>
      <c r="DA73" s="1259"/>
      <c r="DB73" s="1259"/>
      <c r="DC73" s="1259"/>
    </row>
    <row r="74" spans="2:107" ht="13.2" x14ac:dyDescent="0.2">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2" x14ac:dyDescent="0.2">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569</v>
      </c>
      <c r="BC75" s="1258"/>
      <c r="BD75" s="1258"/>
      <c r="BE75" s="1258"/>
      <c r="BF75" s="1258"/>
      <c r="BG75" s="1258"/>
      <c r="BH75" s="1258"/>
      <c r="BI75" s="1258"/>
      <c r="BJ75" s="1258"/>
      <c r="BK75" s="1258"/>
      <c r="BL75" s="1258"/>
      <c r="BM75" s="1258"/>
      <c r="BN75" s="1258"/>
      <c r="BO75" s="1258"/>
      <c r="BP75" s="1259">
        <v>6.3</v>
      </c>
      <c r="BQ75" s="1259"/>
      <c r="BR75" s="1259"/>
      <c r="BS75" s="1259"/>
      <c r="BT75" s="1259"/>
      <c r="BU75" s="1259"/>
      <c r="BV75" s="1259"/>
      <c r="BW75" s="1259"/>
      <c r="BX75" s="1259">
        <v>5.4</v>
      </c>
      <c r="BY75" s="1259"/>
      <c r="BZ75" s="1259"/>
      <c r="CA75" s="1259"/>
      <c r="CB75" s="1259"/>
      <c r="CC75" s="1259"/>
      <c r="CD75" s="1259"/>
      <c r="CE75" s="1259"/>
      <c r="CF75" s="1259">
        <v>4.7</v>
      </c>
      <c r="CG75" s="1259"/>
      <c r="CH75" s="1259"/>
      <c r="CI75" s="1259"/>
      <c r="CJ75" s="1259"/>
      <c r="CK75" s="1259"/>
      <c r="CL75" s="1259"/>
      <c r="CM75" s="1259"/>
      <c r="CN75" s="1259">
        <v>4.7</v>
      </c>
      <c r="CO75" s="1259"/>
      <c r="CP75" s="1259"/>
      <c r="CQ75" s="1259"/>
      <c r="CR75" s="1259"/>
      <c r="CS75" s="1259"/>
      <c r="CT75" s="1259"/>
      <c r="CU75" s="1259"/>
      <c r="CV75" s="1259">
        <v>5</v>
      </c>
      <c r="CW75" s="1259"/>
      <c r="CX75" s="1259"/>
      <c r="CY75" s="1259"/>
      <c r="CZ75" s="1259"/>
      <c r="DA75" s="1259"/>
      <c r="DB75" s="1259"/>
      <c r="DC75" s="1259"/>
    </row>
    <row r="76" spans="2:107" ht="13.2" x14ac:dyDescent="0.2">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2" x14ac:dyDescent="0.2">
      <c r="B77" s="1229"/>
      <c r="G77" s="1248"/>
      <c r="H77" s="1248"/>
      <c r="I77" s="1248"/>
      <c r="J77" s="1248"/>
      <c r="K77" s="1276"/>
      <c r="L77" s="1276"/>
      <c r="M77" s="1276"/>
      <c r="N77" s="1276"/>
      <c r="AN77" s="1254" t="s">
        <v>566</v>
      </c>
      <c r="AO77" s="1254"/>
      <c r="AP77" s="1254"/>
      <c r="AQ77" s="1254"/>
      <c r="AR77" s="1254"/>
      <c r="AS77" s="1254"/>
      <c r="AT77" s="1254"/>
      <c r="AU77" s="1254"/>
      <c r="AV77" s="1254"/>
      <c r="AW77" s="1254"/>
      <c r="AX77" s="1254"/>
      <c r="AY77" s="1254"/>
      <c r="AZ77" s="1254"/>
      <c r="BA77" s="1254"/>
      <c r="BB77" s="1258" t="s">
        <v>564</v>
      </c>
      <c r="BC77" s="1258"/>
      <c r="BD77" s="1258"/>
      <c r="BE77" s="1258"/>
      <c r="BF77" s="1258"/>
      <c r="BG77" s="1258"/>
      <c r="BH77" s="1258"/>
      <c r="BI77" s="1258"/>
      <c r="BJ77" s="1258"/>
      <c r="BK77" s="1258"/>
      <c r="BL77" s="1258"/>
      <c r="BM77" s="1258"/>
      <c r="BN77" s="1258"/>
      <c r="BO77" s="1258"/>
      <c r="BP77" s="1259">
        <v>22.1</v>
      </c>
      <c r="BQ77" s="1259"/>
      <c r="BR77" s="1259"/>
      <c r="BS77" s="1259"/>
      <c r="BT77" s="1259"/>
      <c r="BU77" s="1259"/>
      <c r="BV77" s="1259"/>
      <c r="BW77" s="1259"/>
      <c r="BX77" s="1259">
        <v>20.399999999999999</v>
      </c>
      <c r="BY77" s="1259"/>
      <c r="BZ77" s="1259"/>
      <c r="CA77" s="1259"/>
      <c r="CB77" s="1259"/>
      <c r="CC77" s="1259"/>
      <c r="CD77" s="1259"/>
      <c r="CE77" s="1259"/>
      <c r="CF77" s="1259">
        <v>11.2</v>
      </c>
      <c r="CG77" s="1259"/>
      <c r="CH77" s="1259"/>
      <c r="CI77" s="1259"/>
      <c r="CJ77" s="1259"/>
      <c r="CK77" s="1259"/>
      <c r="CL77" s="1259"/>
      <c r="CM77" s="1259"/>
      <c r="CN77" s="1259">
        <v>4.5999999999999996</v>
      </c>
      <c r="CO77" s="1259"/>
      <c r="CP77" s="1259"/>
      <c r="CQ77" s="1259"/>
      <c r="CR77" s="1259"/>
      <c r="CS77" s="1259"/>
      <c r="CT77" s="1259"/>
      <c r="CU77" s="1259"/>
      <c r="CV77" s="1259">
        <v>4.2</v>
      </c>
      <c r="CW77" s="1259"/>
      <c r="CX77" s="1259"/>
      <c r="CY77" s="1259"/>
      <c r="CZ77" s="1259"/>
      <c r="DA77" s="1259"/>
      <c r="DB77" s="1259"/>
      <c r="DC77" s="1259"/>
    </row>
    <row r="78" spans="2:107" ht="13.2" x14ac:dyDescent="0.2">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2" x14ac:dyDescent="0.2">
      <c r="B79" s="1229"/>
      <c r="G79" s="1248"/>
      <c r="H79" s="1248"/>
      <c r="I79" s="1261"/>
      <c r="J79" s="1261"/>
      <c r="K79" s="1277"/>
      <c r="L79" s="1277"/>
      <c r="M79" s="1277"/>
      <c r="N79" s="1277"/>
      <c r="AN79" s="1254"/>
      <c r="AO79" s="1254"/>
      <c r="AP79" s="1254"/>
      <c r="AQ79" s="1254"/>
      <c r="AR79" s="1254"/>
      <c r="AS79" s="1254"/>
      <c r="AT79" s="1254"/>
      <c r="AU79" s="1254"/>
      <c r="AV79" s="1254"/>
      <c r="AW79" s="1254"/>
      <c r="AX79" s="1254"/>
      <c r="AY79" s="1254"/>
      <c r="AZ79" s="1254"/>
      <c r="BA79" s="1254"/>
      <c r="BB79" s="1258" t="s">
        <v>569</v>
      </c>
      <c r="BC79" s="1258"/>
      <c r="BD79" s="1258"/>
      <c r="BE79" s="1258"/>
      <c r="BF79" s="1258"/>
      <c r="BG79" s="1258"/>
      <c r="BH79" s="1258"/>
      <c r="BI79" s="1258"/>
      <c r="BJ79" s="1258"/>
      <c r="BK79" s="1258"/>
      <c r="BL79" s="1258"/>
      <c r="BM79" s="1258"/>
      <c r="BN79" s="1258"/>
      <c r="BO79" s="1258"/>
      <c r="BP79" s="1259">
        <v>6.3</v>
      </c>
      <c r="BQ79" s="1259"/>
      <c r="BR79" s="1259"/>
      <c r="BS79" s="1259"/>
      <c r="BT79" s="1259"/>
      <c r="BU79" s="1259"/>
      <c r="BV79" s="1259"/>
      <c r="BW79" s="1259"/>
      <c r="BX79" s="1259">
        <v>6.2</v>
      </c>
      <c r="BY79" s="1259"/>
      <c r="BZ79" s="1259"/>
      <c r="CA79" s="1259"/>
      <c r="CB79" s="1259"/>
      <c r="CC79" s="1259"/>
      <c r="CD79" s="1259"/>
      <c r="CE79" s="1259"/>
      <c r="CF79" s="1259">
        <v>5.7</v>
      </c>
      <c r="CG79" s="1259"/>
      <c r="CH79" s="1259"/>
      <c r="CI79" s="1259"/>
      <c r="CJ79" s="1259"/>
      <c r="CK79" s="1259"/>
      <c r="CL79" s="1259"/>
      <c r="CM79" s="1259"/>
      <c r="CN79" s="1259">
        <v>5.8</v>
      </c>
      <c r="CO79" s="1259"/>
      <c r="CP79" s="1259"/>
      <c r="CQ79" s="1259"/>
      <c r="CR79" s="1259"/>
      <c r="CS79" s="1259"/>
      <c r="CT79" s="1259"/>
      <c r="CU79" s="1259"/>
      <c r="CV79" s="1259">
        <v>5.8</v>
      </c>
      <c r="CW79" s="1259"/>
      <c r="CX79" s="1259"/>
      <c r="CY79" s="1259"/>
      <c r="CZ79" s="1259"/>
      <c r="DA79" s="1259"/>
      <c r="DB79" s="1259"/>
      <c r="DC79" s="1259"/>
    </row>
    <row r="80" spans="2:107" ht="13.2" x14ac:dyDescent="0.2">
      <c r="B80" s="1229"/>
      <c r="G80" s="1248"/>
      <c r="H80" s="1248"/>
      <c r="I80" s="1261"/>
      <c r="J80" s="1261"/>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2" x14ac:dyDescent="0.2">
      <c r="B81" s="1229"/>
    </row>
    <row r="82" spans="2:109" ht="16.2" x14ac:dyDescent="0.2">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2" x14ac:dyDescent="0.2">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ht="13.2" x14ac:dyDescent="0.2">
      <c r="DD84" s="1223"/>
      <c r="DE84" s="1223"/>
    </row>
    <row r="85" spans="2:109" ht="13.2" x14ac:dyDescent="0.2">
      <c r="DD85" s="1223"/>
      <c r="DE85" s="1223"/>
    </row>
  </sheetData>
  <sheetProtection algorithmName="SHA-512" hashValue="dCT5VsKhPV0Tczn8pw7O7BoxOqcMdDwGpv7rzxImF5grjw2SGon+4ZVfxcVeOUre/e97t79h/5V1xXT3SXPI7w==" saltValue="Xck3O19pfPefjDe2IKjoz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B5B0A-F729-4C4C-B35B-D1F8CADD032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TtaT+DxR/ItD9AzLsVK+sLT0OH84qDxCjM4RqILyq2jukh+fFusqECu5BIxI/y5hmzVdfUQQjRY0NSgsNLr0dA==" saltValue="NPrGiuiFBPjkFW27P8ID/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E30EF-F1E7-43CD-AEF5-83B26329EAE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OHtjKCcDdZmhLDC4iENy6ljLif9WxXTgIZnuBI3ieecQH3k+BRZxAUkVdcZOJneXuh0i4Zq54Kk5rC8U6J7FGg==" saltValue="8N+i26g2Gv2i4qb0U+OQ6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25890</v>
      </c>
      <c r="E3" s="156"/>
      <c r="F3" s="157">
        <v>45588</v>
      </c>
      <c r="G3" s="158"/>
      <c r="H3" s="159"/>
    </row>
    <row r="4" spans="1:8" x14ac:dyDescent="0.2">
      <c r="A4" s="160"/>
      <c r="B4" s="161"/>
      <c r="C4" s="162"/>
      <c r="D4" s="163">
        <v>18168</v>
      </c>
      <c r="E4" s="164"/>
      <c r="F4" s="165">
        <v>24150</v>
      </c>
      <c r="G4" s="166"/>
      <c r="H4" s="167"/>
    </row>
    <row r="5" spans="1:8" x14ac:dyDescent="0.2">
      <c r="A5" s="148" t="s">
        <v>519</v>
      </c>
      <c r="B5" s="153"/>
      <c r="C5" s="154"/>
      <c r="D5" s="155">
        <v>28942</v>
      </c>
      <c r="E5" s="156"/>
      <c r="F5" s="157">
        <v>45483</v>
      </c>
      <c r="G5" s="158"/>
      <c r="H5" s="159"/>
    </row>
    <row r="6" spans="1:8" x14ac:dyDescent="0.2">
      <c r="A6" s="160"/>
      <c r="B6" s="161"/>
      <c r="C6" s="162"/>
      <c r="D6" s="163">
        <v>20392</v>
      </c>
      <c r="E6" s="164"/>
      <c r="F6" s="165">
        <v>24241</v>
      </c>
      <c r="G6" s="166"/>
      <c r="H6" s="167"/>
    </row>
    <row r="7" spans="1:8" x14ac:dyDescent="0.2">
      <c r="A7" s="148" t="s">
        <v>520</v>
      </c>
      <c r="B7" s="153"/>
      <c r="C7" s="154"/>
      <c r="D7" s="155">
        <v>72241</v>
      </c>
      <c r="E7" s="156"/>
      <c r="F7" s="157">
        <v>45945</v>
      </c>
      <c r="G7" s="158"/>
      <c r="H7" s="159"/>
    </row>
    <row r="8" spans="1:8" x14ac:dyDescent="0.2">
      <c r="A8" s="160"/>
      <c r="B8" s="161"/>
      <c r="C8" s="162"/>
      <c r="D8" s="163">
        <v>56528</v>
      </c>
      <c r="E8" s="164"/>
      <c r="F8" s="165">
        <v>25180</v>
      </c>
      <c r="G8" s="166"/>
      <c r="H8" s="167"/>
    </row>
    <row r="9" spans="1:8" x14ac:dyDescent="0.2">
      <c r="A9" s="148" t="s">
        <v>521</v>
      </c>
      <c r="B9" s="153"/>
      <c r="C9" s="154"/>
      <c r="D9" s="155">
        <v>50035</v>
      </c>
      <c r="E9" s="156"/>
      <c r="F9" s="157">
        <v>44475</v>
      </c>
      <c r="G9" s="158"/>
      <c r="H9" s="159"/>
    </row>
    <row r="10" spans="1:8" x14ac:dyDescent="0.2">
      <c r="A10" s="160"/>
      <c r="B10" s="161"/>
      <c r="C10" s="162"/>
      <c r="D10" s="163">
        <v>36581</v>
      </c>
      <c r="E10" s="164"/>
      <c r="F10" s="165">
        <v>24780</v>
      </c>
      <c r="G10" s="166"/>
      <c r="H10" s="167"/>
    </row>
    <row r="11" spans="1:8" x14ac:dyDescent="0.2">
      <c r="A11" s="148" t="s">
        <v>522</v>
      </c>
      <c r="B11" s="153"/>
      <c r="C11" s="154"/>
      <c r="D11" s="155">
        <v>32907</v>
      </c>
      <c r="E11" s="156"/>
      <c r="F11" s="157">
        <v>45982</v>
      </c>
      <c r="G11" s="158"/>
      <c r="H11" s="159"/>
    </row>
    <row r="12" spans="1:8" x14ac:dyDescent="0.2">
      <c r="A12" s="160"/>
      <c r="B12" s="161"/>
      <c r="C12" s="168"/>
      <c r="D12" s="163">
        <v>23529</v>
      </c>
      <c r="E12" s="164"/>
      <c r="F12" s="165">
        <v>25583</v>
      </c>
      <c r="G12" s="166"/>
      <c r="H12" s="167"/>
    </row>
    <row r="13" spans="1:8" x14ac:dyDescent="0.2">
      <c r="A13" s="148"/>
      <c r="B13" s="153"/>
      <c r="C13" s="169"/>
      <c r="D13" s="170">
        <v>42003</v>
      </c>
      <c r="E13" s="171"/>
      <c r="F13" s="172">
        <v>45495</v>
      </c>
      <c r="G13" s="173"/>
      <c r="H13" s="159"/>
    </row>
    <row r="14" spans="1:8" x14ac:dyDescent="0.2">
      <c r="A14" s="160"/>
      <c r="B14" s="161"/>
      <c r="C14" s="162"/>
      <c r="D14" s="163">
        <v>31040</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0.43</v>
      </c>
      <c r="C19" s="174">
        <f>ROUND(VALUE(SUBSTITUTE(実質収支比率等に係る経年分析!G$48,"▲","-")),2)</f>
        <v>0.5</v>
      </c>
      <c r="D19" s="174">
        <f>ROUND(VALUE(SUBSTITUTE(実質収支比率等に係る経年分析!H$48,"▲","-")),2)</f>
        <v>0.8</v>
      </c>
      <c r="E19" s="174">
        <f>ROUND(VALUE(SUBSTITUTE(実質収支比率等に係る経年分析!I$48,"▲","-")),2)</f>
        <v>2.4300000000000002</v>
      </c>
      <c r="F19" s="174">
        <f>ROUND(VALUE(SUBSTITUTE(実質収支比率等に係る経年分析!J$48,"▲","-")),2)</f>
        <v>1.25</v>
      </c>
    </row>
    <row r="20" spans="1:11" x14ac:dyDescent="0.2">
      <c r="A20" s="174" t="s">
        <v>53</v>
      </c>
      <c r="B20" s="174">
        <f>ROUND(VALUE(SUBSTITUTE(実質収支比率等に係る経年分析!F$47,"▲","-")),2)</f>
        <v>14.11</v>
      </c>
      <c r="C20" s="174">
        <f>ROUND(VALUE(SUBSTITUTE(実質収支比率等に係る経年分析!G$47,"▲","-")),2)</f>
        <v>15.71</v>
      </c>
      <c r="D20" s="174">
        <f>ROUND(VALUE(SUBSTITUTE(実質収支比率等に係る経年分析!H$47,"▲","-")),2)</f>
        <v>20.29</v>
      </c>
      <c r="E20" s="174">
        <f>ROUND(VALUE(SUBSTITUTE(実質収支比率等に係る経年分析!I$47,"▲","-")),2)</f>
        <v>21.31</v>
      </c>
      <c r="F20" s="174">
        <f>ROUND(VALUE(SUBSTITUTE(実質収支比率等に係る経年分析!J$47,"▲","-")),2)</f>
        <v>22.1</v>
      </c>
    </row>
    <row r="21" spans="1:11" x14ac:dyDescent="0.2">
      <c r="A21" s="174" t="s">
        <v>54</v>
      </c>
      <c r="B21" s="174">
        <f>IF(ISNUMBER(VALUE(SUBSTITUTE(実質収支比率等に係る経年分析!F$49,"▲","-"))),ROUND(VALUE(SUBSTITUTE(実質収支比率等に係る経年分析!F$49,"▲","-")),2),NA())</f>
        <v>0.93</v>
      </c>
      <c r="C21" s="174">
        <f>IF(ISNUMBER(VALUE(SUBSTITUTE(実質収支比率等に係る経年分析!G$49,"▲","-"))),ROUND(VALUE(SUBSTITUTE(実質収支比率等に係る経年分析!G$49,"▲","-")),2),NA())</f>
        <v>2.09</v>
      </c>
      <c r="D21" s="174">
        <f>IF(ISNUMBER(VALUE(SUBSTITUTE(実質収支比率等に係る経年分析!H$49,"▲","-"))),ROUND(VALUE(SUBSTITUTE(実質収支比率等に係る経年分析!H$49,"▲","-")),2),NA())</f>
        <v>5.71</v>
      </c>
      <c r="E21" s="174">
        <f>IF(ISNUMBER(VALUE(SUBSTITUTE(実質収支比率等に係る経年分析!I$49,"▲","-"))),ROUND(VALUE(SUBSTITUTE(実質収支比率等に係る経年分析!I$49,"▲","-")),2),NA())</f>
        <v>2.17</v>
      </c>
      <c r="F21" s="174">
        <f>IF(ISNUMBER(VALUE(SUBSTITUTE(実質収支比率等に係る経年分析!J$49,"▲","-"))),ROUND(VALUE(SUBSTITUTE(実質収支比率等に係る経年分析!J$49,"▲","-")),2),NA())</f>
        <v>0.06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1.29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1.1200000000000001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0.38</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2.4300000000000002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2.0499999999999998</v>
      </c>
      <c r="C35" s="175" t="e">
        <f>IF(ROUND(VALUE(SUBSTITUTE(連結実質赤字比率に係る赤字・黒字の構成分析!F$35,"▲", "-")), 2) &gt;= 0, ABS(ROUND(VALUE(SUBSTITUTE(連結実質赤字比率に係る赤字・黒字の構成分析!F$35,"▲", "-")), 2)), NA())</f>
        <v>#N/A</v>
      </c>
      <c r="D35" s="175">
        <f>IF(ROUND(VALUE(SUBSTITUTE(連結実質赤字比率に係る赤字・黒字の構成分析!G$35,"▲", "-")), 2) &lt; 0, ABS(ROUND(VALUE(SUBSTITUTE(連結実質赤字比率に係る赤字・黒字の構成分析!G$35,"▲", "-")), 2)), NA())</f>
        <v>0.32</v>
      </c>
      <c r="E35" s="175" t="e">
        <f>IF(ROUND(VALUE(SUBSTITUTE(連結実質赤字比率に係る赤字・黒字の構成分析!G$35,"▲", "-")), 2) &gt;= 0, ABS(ROUND(VALUE(SUBSTITUTE(連結実質赤字比率に係る赤字・黒字の構成分析!G$35,"▲", "-")), 2)), NA())</f>
        <v>#N/A</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3324</v>
      </c>
      <c r="E42" s="176"/>
      <c r="F42" s="176"/>
      <c r="G42" s="176">
        <f>'実質公債費比率（分子）の構造'!L$52</f>
        <v>3236</v>
      </c>
      <c r="H42" s="176"/>
      <c r="I42" s="176"/>
      <c r="J42" s="176">
        <f>'実質公債費比率（分子）の構造'!M$52</f>
        <v>7173</v>
      </c>
      <c r="K42" s="176"/>
      <c r="L42" s="176"/>
      <c r="M42" s="176">
        <f>'実質公債費比率（分子）の構造'!N$52</f>
        <v>3795</v>
      </c>
      <c r="N42" s="176"/>
      <c r="O42" s="176"/>
      <c r="P42" s="176">
        <f>'実質公債費比率（分子）の構造'!O$52</f>
        <v>3159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77</v>
      </c>
      <c r="C44" s="176"/>
      <c r="D44" s="176"/>
      <c r="E44" s="176">
        <f>'実質公債費比率（分子）の構造'!L$50</f>
        <v>83</v>
      </c>
      <c r="F44" s="176"/>
      <c r="G44" s="176"/>
      <c r="H44" s="176">
        <f>'実質公債費比率（分子）の構造'!M$50</f>
        <v>4097</v>
      </c>
      <c r="I44" s="176"/>
      <c r="J44" s="176"/>
      <c r="K44" s="176">
        <f>'実質公債費比率（分子）の構造'!N$50</f>
        <v>893</v>
      </c>
      <c r="L44" s="176"/>
      <c r="M44" s="176"/>
      <c r="N44" s="176">
        <f>'実質公債費比率（分子）の構造'!O$50</f>
        <v>107</v>
      </c>
      <c r="O44" s="176"/>
      <c r="P44" s="176"/>
    </row>
    <row r="45" spans="1:16" x14ac:dyDescent="0.2">
      <c r="A45" s="176" t="s">
        <v>63</v>
      </c>
      <c r="B45" s="176">
        <f>'実質公債費比率（分子）の構造'!K$49</f>
        <v>392</v>
      </c>
      <c r="C45" s="176"/>
      <c r="D45" s="176"/>
      <c r="E45" s="176">
        <f>'実質公債費比率（分子）の構造'!L$49</f>
        <v>240</v>
      </c>
      <c r="F45" s="176"/>
      <c r="G45" s="176"/>
      <c r="H45" s="176">
        <f>'実質公債費比率（分子）の構造'!M$49</f>
        <v>139</v>
      </c>
      <c r="I45" s="176"/>
      <c r="J45" s="176"/>
      <c r="K45" s="176">
        <f>'実質公債費比率（分子）の構造'!N$49</f>
        <v>40</v>
      </c>
      <c r="L45" s="176"/>
      <c r="M45" s="176"/>
      <c r="N45" s="176">
        <f>'実質公債費比率（分子）の構造'!O$49</f>
        <v>69</v>
      </c>
      <c r="O45" s="176"/>
      <c r="P45" s="176"/>
    </row>
    <row r="46" spans="1:16" x14ac:dyDescent="0.2">
      <c r="A46" s="176" t="s">
        <v>64</v>
      </c>
      <c r="B46" s="176">
        <f>'実質公債費比率（分子）の構造'!K$48</f>
        <v>1295</v>
      </c>
      <c r="C46" s="176"/>
      <c r="D46" s="176"/>
      <c r="E46" s="176">
        <f>'実質公債費比率（分子）の構造'!L$48</f>
        <v>1192</v>
      </c>
      <c r="F46" s="176"/>
      <c r="G46" s="176"/>
      <c r="H46" s="176">
        <f>'実質公債費比率（分子）の構造'!M$48</f>
        <v>1172</v>
      </c>
      <c r="I46" s="176"/>
      <c r="J46" s="176"/>
      <c r="K46" s="176">
        <f>'実質公債費比率（分子）の構造'!N$48</f>
        <v>1189</v>
      </c>
      <c r="L46" s="176"/>
      <c r="M46" s="176"/>
      <c r="N46" s="176">
        <f>'実質公債費比率（分子）の構造'!O$48</f>
        <v>1254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2415</v>
      </c>
      <c r="C49" s="176"/>
      <c r="D49" s="176"/>
      <c r="E49" s="176">
        <f>'実質公債費比率（分子）の構造'!L$45</f>
        <v>2466</v>
      </c>
      <c r="F49" s="176"/>
      <c r="G49" s="176"/>
      <c r="H49" s="176">
        <f>'実質公債費比率（分子）の構造'!M$45</f>
        <v>2491</v>
      </c>
      <c r="I49" s="176"/>
      <c r="J49" s="176"/>
      <c r="K49" s="176">
        <f>'実質公債費比率（分子）の構造'!N$45</f>
        <v>2573</v>
      </c>
      <c r="L49" s="176"/>
      <c r="M49" s="176"/>
      <c r="N49" s="176">
        <f>'実質公債費比率（分子）の構造'!O$45</f>
        <v>2665</v>
      </c>
      <c r="O49" s="176"/>
      <c r="P49" s="176"/>
    </row>
    <row r="50" spans="1:16" x14ac:dyDescent="0.2">
      <c r="A50" s="176" t="s">
        <v>67</v>
      </c>
      <c r="B50" s="176" t="e">
        <f>NA()</f>
        <v>#N/A</v>
      </c>
      <c r="C50" s="176">
        <f>IF(ISNUMBER('実質公債費比率（分子）の構造'!K$53),'実質公債費比率（分子）の構造'!K$53,NA())</f>
        <v>855</v>
      </c>
      <c r="D50" s="176" t="e">
        <f>NA()</f>
        <v>#N/A</v>
      </c>
      <c r="E50" s="176" t="e">
        <f>NA()</f>
        <v>#N/A</v>
      </c>
      <c r="F50" s="176">
        <f>IF(ISNUMBER('実質公債費比率（分子）の構造'!L$53),'実質公債費比率（分子）の構造'!L$53,NA())</f>
        <v>745</v>
      </c>
      <c r="G50" s="176" t="e">
        <f>NA()</f>
        <v>#N/A</v>
      </c>
      <c r="H50" s="176" t="e">
        <f>NA()</f>
        <v>#N/A</v>
      </c>
      <c r="I50" s="176">
        <f>IF(ISNUMBER('実質公債費比率（分子）の構造'!M$53),'実質公債費比率（分子）の構造'!M$53,NA())</f>
        <v>726</v>
      </c>
      <c r="J50" s="176" t="e">
        <f>NA()</f>
        <v>#N/A</v>
      </c>
      <c r="K50" s="176" t="e">
        <f>NA()</f>
        <v>#N/A</v>
      </c>
      <c r="L50" s="176">
        <f>IF(ISNUMBER('実質公債費比率（分子）の構造'!N$53),'実質公債費比率（分子）の構造'!N$53,NA())</f>
        <v>900</v>
      </c>
      <c r="M50" s="176" t="e">
        <f>NA()</f>
        <v>#N/A</v>
      </c>
      <c r="N50" s="176" t="e">
        <f>NA()</f>
        <v>#N/A</v>
      </c>
      <c r="O50" s="176">
        <f>IF(ISNUMBER('実質公債費比率（分子）の構造'!O$53),'実質公債費比率（分子）の構造'!O$53,NA())</f>
        <v>936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31554</v>
      </c>
      <c r="E56" s="175"/>
      <c r="F56" s="175"/>
      <c r="G56" s="175">
        <f>'将来負担比率（分子）の構造'!J$52</f>
        <v>31203</v>
      </c>
      <c r="H56" s="175"/>
      <c r="I56" s="175"/>
      <c r="J56" s="175">
        <f>'将来負担比率（分子）の構造'!K$52</f>
        <v>32223</v>
      </c>
      <c r="K56" s="175"/>
      <c r="L56" s="175"/>
      <c r="M56" s="175">
        <f>'将来負担比率（分子）の構造'!L$52</f>
        <v>31980</v>
      </c>
      <c r="N56" s="175"/>
      <c r="O56" s="175"/>
      <c r="P56" s="175">
        <f>'将来負担比率（分子）の構造'!M$52</f>
        <v>30905</v>
      </c>
    </row>
    <row r="57" spans="1:16" x14ac:dyDescent="0.2">
      <c r="A57" s="175" t="s">
        <v>42</v>
      </c>
      <c r="B57" s="175"/>
      <c r="C57" s="175"/>
      <c r="D57" s="175">
        <f>'将来負担比率（分子）の構造'!I$51</f>
        <v>7266</v>
      </c>
      <c r="E57" s="175"/>
      <c r="F57" s="175"/>
      <c r="G57" s="175">
        <f>'将来負担比率（分子）の構造'!J$51</f>
        <v>7576</v>
      </c>
      <c r="H57" s="175"/>
      <c r="I57" s="175"/>
      <c r="J57" s="175">
        <f>'将来負担比率（分子）の構造'!K$51</f>
        <v>8358</v>
      </c>
      <c r="K57" s="175"/>
      <c r="L57" s="175"/>
      <c r="M57" s="175">
        <f>'将来負担比率（分子）の構造'!L$51</f>
        <v>9177</v>
      </c>
      <c r="N57" s="175"/>
      <c r="O57" s="175"/>
      <c r="P57" s="175">
        <f>'将来負担比率（分子）の構造'!M$51</f>
        <v>9847</v>
      </c>
    </row>
    <row r="58" spans="1:16" x14ac:dyDescent="0.2">
      <c r="A58" s="175" t="s">
        <v>41</v>
      </c>
      <c r="B58" s="175"/>
      <c r="C58" s="175"/>
      <c r="D58" s="175">
        <f>'将来負担比率（分子）の構造'!I$50</f>
        <v>5790</v>
      </c>
      <c r="E58" s="175"/>
      <c r="F58" s="175"/>
      <c r="G58" s="175">
        <f>'将来負担比率（分子）の構造'!J$50</f>
        <v>7352</v>
      </c>
      <c r="H58" s="175"/>
      <c r="I58" s="175"/>
      <c r="J58" s="175">
        <f>'将来負担比率（分子）の構造'!K$50</f>
        <v>9891</v>
      </c>
      <c r="K58" s="175"/>
      <c r="L58" s="175"/>
      <c r="M58" s="175">
        <f>'将来負担比率（分子）の構造'!L$50</f>
        <v>9940</v>
      </c>
      <c r="N58" s="175"/>
      <c r="O58" s="175"/>
      <c r="P58" s="175">
        <f>'将来負担比率（分子）の構造'!M$50</f>
        <v>10151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4031</v>
      </c>
      <c r="C62" s="175"/>
      <c r="D62" s="175"/>
      <c r="E62" s="175">
        <f>'将来負担比率（分子）の構造'!J$45</f>
        <v>4105</v>
      </c>
      <c r="F62" s="175"/>
      <c r="G62" s="175"/>
      <c r="H62" s="175">
        <f>'将来負担比率（分子）の構造'!K$45</f>
        <v>4074</v>
      </c>
      <c r="I62" s="175"/>
      <c r="J62" s="175"/>
      <c r="K62" s="175">
        <f>'将来負担比率（分子）の構造'!L$45</f>
        <v>4156</v>
      </c>
      <c r="L62" s="175"/>
      <c r="M62" s="175"/>
      <c r="N62" s="175">
        <f>'将来負担比率（分子）の構造'!M$45</f>
        <v>4208</v>
      </c>
      <c r="O62" s="175"/>
      <c r="P62" s="175"/>
    </row>
    <row r="63" spans="1:16" x14ac:dyDescent="0.2">
      <c r="A63" s="175" t="s">
        <v>34</v>
      </c>
      <c r="B63" s="175">
        <f>'将来負担比率（分子）の構造'!I$44</f>
        <v>946</v>
      </c>
      <c r="C63" s="175"/>
      <c r="D63" s="175"/>
      <c r="E63" s="175">
        <f>'将来負担比率（分子）の構造'!J$44</f>
        <v>991</v>
      </c>
      <c r="F63" s="175"/>
      <c r="G63" s="175"/>
      <c r="H63" s="175">
        <f>'将来負担比率（分子）の構造'!K$44</f>
        <v>1075</v>
      </c>
      <c r="I63" s="175"/>
      <c r="J63" s="175"/>
      <c r="K63" s="175">
        <f>'将来負担比率（分子）の構造'!L$44</f>
        <v>1442</v>
      </c>
      <c r="L63" s="175"/>
      <c r="M63" s="175"/>
      <c r="N63" s="175">
        <f>'将来負担比率（分子）の構造'!M$44</f>
        <v>1699</v>
      </c>
      <c r="O63" s="175"/>
      <c r="P63" s="175"/>
    </row>
    <row r="64" spans="1:16" x14ac:dyDescent="0.2">
      <c r="A64" s="175" t="s">
        <v>33</v>
      </c>
      <c r="B64" s="175">
        <f>'将来負担比率（分子）の構造'!I$43</f>
        <v>16726</v>
      </c>
      <c r="C64" s="175"/>
      <c r="D64" s="175"/>
      <c r="E64" s="175">
        <f>'将来負担比率（分子）の構造'!J$43</f>
        <v>15868</v>
      </c>
      <c r="F64" s="175"/>
      <c r="G64" s="175"/>
      <c r="H64" s="175">
        <f>'将来負担比率（分子）の構造'!K$43</f>
        <v>15186</v>
      </c>
      <c r="I64" s="175"/>
      <c r="J64" s="175"/>
      <c r="K64" s="175">
        <f>'将来負担比率（分子）の構造'!L$43</f>
        <v>14115</v>
      </c>
      <c r="L64" s="175"/>
      <c r="M64" s="175"/>
      <c r="N64" s="175">
        <f>'将来負担比率（分子）の構造'!M$43</f>
        <v>14036</v>
      </c>
      <c r="O64" s="175"/>
      <c r="P64" s="175"/>
    </row>
    <row r="65" spans="1:16" x14ac:dyDescent="0.2">
      <c r="A65" s="175" t="s">
        <v>32</v>
      </c>
      <c r="B65" s="175">
        <f>'将来負担比率（分子）の構造'!I$42</f>
        <v>224</v>
      </c>
      <c r="C65" s="175"/>
      <c r="D65" s="175"/>
      <c r="E65" s="175">
        <f>'将来負担比率（分子）の構造'!J$42</f>
        <v>151</v>
      </c>
      <c r="F65" s="175"/>
      <c r="G65" s="175"/>
      <c r="H65" s="175">
        <f>'将来負担比率（分子）の構造'!K$42</f>
        <v>76</v>
      </c>
      <c r="I65" s="175"/>
      <c r="J65" s="175"/>
      <c r="K65" s="175">
        <f>'将来負担比率（分子）の構造'!L$42</f>
        <v>2168</v>
      </c>
      <c r="L65" s="175"/>
      <c r="M65" s="175"/>
      <c r="N65" s="175">
        <f>'将来負担比率（分子）の構造'!M$42</f>
        <v>2061</v>
      </c>
      <c r="O65" s="175"/>
      <c r="P65" s="175"/>
    </row>
    <row r="66" spans="1:16" x14ac:dyDescent="0.2">
      <c r="A66" s="175" t="s">
        <v>31</v>
      </c>
      <c r="B66" s="175">
        <f>'将来負担比率（分子）の構造'!I$41</f>
        <v>27858</v>
      </c>
      <c r="C66" s="175"/>
      <c r="D66" s="175"/>
      <c r="E66" s="175">
        <f>'将来負担比率（分子）の構造'!J$41</f>
        <v>28502</v>
      </c>
      <c r="F66" s="175"/>
      <c r="G66" s="175"/>
      <c r="H66" s="175">
        <f>'将来負担比率（分子）の構造'!K$41</f>
        <v>31785</v>
      </c>
      <c r="I66" s="175"/>
      <c r="J66" s="175"/>
      <c r="K66" s="175">
        <f>'将来負担比率（分子）の構造'!L$41</f>
        <v>32339</v>
      </c>
      <c r="L66" s="175"/>
      <c r="M66" s="175"/>
      <c r="N66" s="175">
        <f>'将来負担比率（分子）の構造'!M$41</f>
        <v>31732</v>
      </c>
      <c r="O66" s="175"/>
      <c r="P66" s="175"/>
    </row>
    <row r="67" spans="1:16" x14ac:dyDescent="0.2">
      <c r="A67" s="175" t="s">
        <v>71</v>
      </c>
      <c r="B67" s="175" t="e">
        <f>NA()</f>
        <v>#N/A</v>
      </c>
      <c r="C67" s="175">
        <f>IF(ISNUMBER('将来負担比率（分子）の構造'!I$53), IF('将来負担比率（分子）の構造'!I$53 &lt; 0, 0, '将来負担比率（分子）の構造'!I$53), NA())</f>
        <v>5176</v>
      </c>
      <c r="D67" s="175" t="e">
        <f>NA()</f>
        <v>#N/A</v>
      </c>
      <c r="E67" s="175" t="e">
        <f>NA()</f>
        <v>#N/A</v>
      </c>
      <c r="F67" s="175">
        <f>IF(ISNUMBER('将来負担比率（分子）の構造'!J$53), IF('将来負担比率（分子）の構造'!J$53 &lt; 0, 0, '将来負担比率（分子）の構造'!J$53), NA())</f>
        <v>3486</v>
      </c>
      <c r="G67" s="175" t="e">
        <f>NA()</f>
        <v>#N/A</v>
      </c>
      <c r="H67" s="175" t="e">
        <f>NA()</f>
        <v>#N/A</v>
      </c>
      <c r="I67" s="175">
        <f>IF(ISNUMBER('将来負担比率（分子）の構造'!K$53), IF('将来負担比率（分子）の構造'!K$53 &lt; 0, 0, '将来負担比率（分子）の構造'!K$53), NA())</f>
        <v>1725</v>
      </c>
      <c r="J67" s="175" t="e">
        <f>NA()</f>
        <v>#N/A</v>
      </c>
      <c r="K67" s="175" t="e">
        <f>NA()</f>
        <v>#N/A</v>
      </c>
      <c r="L67" s="175">
        <f>IF(ISNUMBER('将来負担比率（分子）の構造'!L$53), IF('将来負担比率（分子）の構造'!L$53 &lt; 0, 0, '将来負担比率（分子）の構造'!L$53), NA())</f>
        <v>3122</v>
      </c>
      <c r="M67" s="175" t="e">
        <f>NA()</f>
        <v>#N/A</v>
      </c>
      <c r="N67" s="175" t="e">
        <f>NA()</f>
        <v>#N/A</v>
      </c>
      <c r="O67" s="175">
        <f>IF(ISNUMBER('将来負担比率（分子）の構造'!M$53), IF('将来負担比率（分子）の構造'!M$53 &lt; 0, 0, '将来負担比率（分子）の構造'!M$53), NA())</f>
        <v>2833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3965</v>
      </c>
      <c r="C72" s="179">
        <f>基金残高に係る経年分析!G55</f>
        <v>4044</v>
      </c>
      <c r="D72" s="179">
        <f>基金残高に係る経年分析!H55</f>
        <v>4275</v>
      </c>
    </row>
    <row r="73" spans="1:16" x14ac:dyDescent="0.2">
      <c r="A73" s="178" t="s">
        <v>74</v>
      </c>
      <c r="B73" s="179">
        <f>基金残高に係る経年分析!F56</f>
        <v>189</v>
      </c>
      <c r="C73" s="179">
        <f>基金残高に係る経年分析!G56</f>
        <v>189</v>
      </c>
      <c r="D73" s="179">
        <f>基金残高に係る経年分析!H56</f>
        <v>189</v>
      </c>
    </row>
    <row r="74" spans="1:16" x14ac:dyDescent="0.2">
      <c r="A74" s="178" t="s">
        <v>75</v>
      </c>
      <c r="B74" s="179">
        <f>基金残高に係る経年分析!F57</f>
        <v>4298</v>
      </c>
      <c r="C74" s="179">
        <f>基金残高に係る経年分析!G57</f>
        <v>4240</v>
      </c>
      <c r="D74" s="179">
        <f>基金残高に係る経年分析!H57</f>
        <v>4244</v>
      </c>
    </row>
  </sheetData>
  <sheetProtection algorithmName="SHA-512" hashValue="UnAGv+zdC1ERJ8hnS/IFtSt+kE0to/SdzY2TRq/EGxZkCCeL493kIxicAuT8c5KtuGKcSTazdjsQQyCpAe2rsg==" saltValue="uS0yzdGI79klB7qBeskU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11445284</v>
      </c>
      <c r="S5" s="677"/>
      <c r="T5" s="677"/>
      <c r="U5" s="677"/>
      <c r="V5" s="677"/>
      <c r="W5" s="677"/>
      <c r="X5" s="677"/>
      <c r="Y5" s="702"/>
      <c r="Z5" s="715">
        <v>30.8</v>
      </c>
      <c r="AA5" s="715"/>
      <c r="AB5" s="715"/>
      <c r="AC5" s="715"/>
      <c r="AD5" s="716">
        <v>10560281</v>
      </c>
      <c r="AE5" s="716"/>
      <c r="AF5" s="716"/>
      <c r="AG5" s="716"/>
      <c r="AH5" s="716"/>
      <c r="AI5" s="716"/>
      <c r="AJ5" s="716"/>
      <c r="AK5" s="716"/>
      <c r="AL5" s="703">
        <v>54.4</v>
      </c>
      <c r="AM5" s="685"/>
      <c r="AN5" s="685"/>
      <c r="AO5" s="704"/>
      <c r="AP5" s="679" t="s">
        <v>216</v>
      </c>
      <c r="AQ5" s="680"/>
      <c r="AR5" s="680"/>
      <c r="AS5" s="680"/>
      <c r="AT5" s="680"/>
      <c r="AU5" s="680"/>
      <c r="AV5" s="680"/>
      <c r="AW5" s="680"/>
      <c r="AX5" s="680"/>
      <c r="AY5" s="680"/>
      <c r="AZ5" s="680"/>
      <c r="BA5" s="680"/>
      <c r="BB5" s="680"/>
      <c r="BC5" s="680"/>
      <c r="BD5" s="680"/>
      <c r="BE5" s="680"/>
      <c r="BF5" s="681"/>
      <c r="BG5" s="621">
        <v>10559143</v>
      </c>
      <c r="BH5" s="622"/>
      <c r="BI5" s="622"/>
      <c r="BJ5" s="622"/>
      <c r="BK5" s="622"/>
      <c r="BL5" s="622"/>
      <c r="BM5" s="622"/>
      <c r="BN5" s="623"/>
      <c r="BO5" s="659">
        <v>92.3</v>
      </c>
      <c r="BP5" s="659"/>
      <c r="BQ5" s="659"/>
      <c r="BR5" s="659"/>
      <c r="BS5" s="660">
        <v>110218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180087</v>
      </c>
      <c r="S6" s="622"/>
      <c r="T6" s="622"/>
      <c r="U6" s="622"/>
      <c r="V6" s="622"/>
      <c r="W6" s="622"/>
      <c r="X6" s="622"/>
      <c r="Y6" s="623"/>
      <c r="Z6" s="659">
        <v>0.5</v>
      </c>
      <c r="AA6" s="659"/>
      <c r="AB6" s="659"/>
      <c r="AC6" s="659"/>
      <c r="AD6" s="660">
        <v>180087</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10559143</v>
      </c>
      <c r="BH6" s="622"/>
      <c r="BI6" s="622"/>
      <c r="BJ6" s="622"/>
      <c r="BK6" s="622"/>
      <c r="BL6" s="622"/>
      <c r="BM6" s="622"/>
      <c r="BN6" s="623"/>
      <c r="BO6" s="659">
        <v>92.3</v>
      </c>
      <c r="BP6" s="659"/>
      <c r="BQ6" s="659"/>
      <c r="BR6" s="659"/>
      <c r="BS6" s="660">
        <v>110218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240333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240333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9545</v>
      </c>
      <c r="S7" s="622"/>
      <c r="T7" s="622"/>
      <c r="U7" s="622"/>
      <c r="V7" s="622"/>
      <c r="W7" s="622"/>
      <c r="X7" s="622"/>
      <c r="Y7" s="623"/>
      <c r="Z7" s="659">
        <v>0</v>
      </c>
      <c r="AA7" s="659"/>
      <c r="AB7" s="659"/>
      <c r="AC7" s="659"/>
      <c r="AD7" s="660">
        <v>9545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4679123</v>
      </c>
      <c r="BH7" s="622"/>
      <c r="BI7" s="622"/>
      <c r="BJ7" s="622"/>
      <c r="BK7" s="622"/>
      <c r="BL7" s="622"/>
      <c r="BM7" s="622"/>
      <c r="BN7" s="623"/>
      <c r="BO7" s="659">
        <v>40.9</v>
      </c>
      <c r="BP7" s="659"/>
      <c r="BQ7" s="659"/>
      <c r="BR7" s="659"/>
      <c r="BS7" s="660">
        <v>110218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3927535</v>
      </c>
      <c r="CS7" s="622"/>
      <c r="CT7" s="622"/>
      <c r="CU7" s="622"/>
      <c r="CV7" s="622"/>
      <c r="CW7" s="622"/>
      <c r="CX7" s="622"/>
      <c r="CY7" s="623"/>
      <c r="CZ7" s="659">
        <v>10.7</v>
      </c>
      <c r="DA7" s="659"/>
      <c r="DB7" s="659"/>
      <c r="DC7" s="659"/>
      <c r="DD7" s="627">
        <v>309090</v>
      </c>
      <c r="DE7" s="622"/>
      <c r="DF7" s="622"/>
      <c r="DG7" s="622"/>
      <c r="DH7" s="622"/>
      <c r="DI7" s="622"/>
      <c r="DJ7" s="622"/>
      <c r="DK7" s="622"/>
      <c r="DL7" s="622"/>
      <c r="DM7" s="622"/>
      <c r="DN7" s="622"/>
      <c r="DO7" s="622"/>
      <c r="DP7" s="623"/>
      <c r="DQ7" s="627">
        <v>2888057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95287</v>
      </c>
      <c r="S8" s="622"/>
      <c r="T8" s="622"/>
      <c r="U8" s="622"/>
      <c r="V8" s="622"/>
      <c r="W8" s="622"/>
      <c r="X8" s="622"/>
      <c r="Y8" s="623"/>
      <c r="Z8" s="659">
        <v>0.3</v>
      </c>
      <c r="AA8" s="659"/>
      <c r="AB8" s="659"/>
      <c r="AC8" s="659"/>
      <c r="AD8" s="660">
        <v>95287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136312</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17752268</v>
      </c>
      <c r="CS8" s="622"/>
      <c r="CT8" s="622"/>
      <c r="CU8" s="622"/>
      <c r="CV8" s="622"/>
      <c r="CW8" s="622"/>
      <c r="CX8" s="622"/>
      <c r="CY8" s="623"/>
      <c r="CZ8" s="659">
        <v>48.2</v>
      </c>
      <c r="DA8" s="659"/>
      <c r="DB8" s="659"/>
      <c r="DC8" s="659"/>
      <c r="DD8" s="627">
        <v>109783</v>
      </c>
      <c r="DE8" s="622"/>
      <c r="DF8" s="622"/>
      <c r="DG8" s="622"/>
      <c r="DH8" s="622"/>
      <c r="DI8" s="622"/>
      <c r="DJ8" s="622"/>
      <c r="DK8" s="622"/>
      <c r="DL8" s="622"/>
      <c r="DM8" s="622"/>
      <c r="DN8" s="622"/>
      <c r="DO8" s="622"/>
      <c r="DP8" s="623"/>
      <c r="DQ8" s="627">
        <v>8269357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102316</v>
      </c>
      <c r="S9" s="622"/>
      <c r="T9" s="622"/>
      <c r="U9" s="622"/>
      <c r="V9" s="622"/>
      <c r="W9" s="622"/>
      <c r="X9" s="622"/>
      <c r="Y9" s="623"/>
      <c r="Z9" s="659">
        <v>0.3</v>
      </c>
      <c r="AA9" s="659"/>
      <c r="AB9" s="659"/>
      <c r="AC9" s="659"/>
      <c r="AD9" s="660">
        <v>102316</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3930741</v>
      </c>
      <c r="BH9" s="622"/>
      <c r="BI9" s="622"/>
      <c r="BJ9" s="622"/>
      <c r="BK9" s="622"/>
      <c r="BL9" s="622"/>
      <c r="BM9" s="622"/>
      <c r="BN9" s="623"/>
      <c r="BO9" s="659">
        <v>34.299999999999997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4167791</v>
      </c>
      <c r="CS9" s="622"/>
      <c r="CT9" s="622"/>
      <c r="CU9" s="622"/>
      <c r="CV9" s="622"/>
      <c r="CW9" s="622"/>
      <c r="CX9" s="622"/>
      <c r="CY9" s="623"/>
      <c r="CZ9" s="659">
        <v>11.3</v>
      </c>
      <c r="DA9" s="659"/>
      <c r="DB9" s="659"/>
      <c r="DC9" s="659"/>
      <c r="DD9" s="627">
        <v>723667</v>
      </c>
      <c r="DE9" s="622"/>
      <c r="DF9" s="622"/>
      <c r="DG9" s="622"/>
      <c r="DH9" s="622"/>
      <c r="DI9" s="622"/>
      <c r="DJ9" s="622"/>
      <c r="DK9" s="622"/>
      <c r="DL9" s="622"/>
      <c r="DM9" s="622"/>
      <c r="DN9" s="622"/>
      <c r="DO9" s="622"/>
      <c r="DP9" s="623"/>
      <c r="DQ9" s="627">
        <v>2845277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198666</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32363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30275</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1931351</v>
      </c>
      <c r="S11" s="622"/>
      <c r="T11" s="622"/>
      <c r="U11" s="622"/>
      <c r="V11" s="622"/>
      <c r="W11" s="622"/>
      <c r="X11" s="622"/>
      <c r="Y11" s="623"/>
      <c r="Z11" s="624">
        <v>5.2</v>
      </c>
      <c r="AA11" s="625"/>
      <c r="AB11" s="625"/>
      <c r="AC11" s="626"/>
      <c r="AD11" s="627">
        <v>1931351</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413404</v>
      </c>
      <c r="BH11" s="622"/>
      <c r="BI11" s="622"/>
      <c r="BJ11" s="622"/>
      <c r="BK11" s="622"/>
      <c r="BL11" s="622"/>
      <c r="BM11" s="622"/>
      <c r="BN11" s="623"/>
      <c r="BO11" s="659">
        <v>3.6</v>
      </c>
      <c r="BP11" s="659"/>
      <c r="BQ11" s="659"/>
      <c r="BR11" s="659"/>
      <c r="BS11" s="660">
        <v>110218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244500</v>
      </c>
      <c r="CS11" s="622"/>
      <c r="CT11" s="622"/>
      <c r="CU11" s="622"/>
      <c r="CV11" s="622"/>
      <c r="CW11" s="622"/>
      <c r="CX11" s="622"/>
      <c r="CY11" s="623"/>
      <c r="CZ11" s="659">
        <v>0.7</v>
      </c>
      <c r="DA11" s="659"/>
      <c r="DB11" s="659"/>
      <c r="DC11" s="659"/>
      <c r="DD11" s="627">
        <v>72260</v>
      </c>
      <c r="DE11" s="622"/>
      <c r="DF11" s="622"/>
      <c r="DG11" s="622"/>
      <c r="DH11" s="622"/>
      <c r="DI11" s="622"/>
      <c r="DJ11" s="622"/>
      <c r="DK11" s="622"/>
      <c r="DL11" s="622"/>
      <c r="DM11" s="622"/>
      <c r="DN11" s="622"/>
      <c r="DO11" s="622"/>
      <c r="DP11" s="623"/>
      <c r="DQ11" s="627">
        <v>170936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4930664</v>
      </c>
      <c r="BH12" s="622"/>
      <c r="BI12" s="622"/>
      <c r="BJ12" s="622"/>
      <c r="BK12" s="622"/>
      <c r="BL12" s="622"/>
      <c r="BM12" s="622"/>
      <c r="BN12" s="623"/>
      <c r="BO12" s="659">
        <v>43.1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489867</v>
      </c>
      <c r="CS12" s="622"/>
      <c r="CT12" s="622"/>
      <c r="CU12" s="622"/>
      <c r="CV12" s="622"/>
      <c r="CW12" s="622"/>
      <c r="CX12" s="622"/>
      <c r="CY12" s="623"/>
      <c r="CZ12" s="659">
        <v>1.3</v>
      </c>
      <c r="DA12" s="659"/>
      <c r="DB12" s="659"/>
      <c r="DC12" s="659"/>
      <c r="DD12" s="627" t="s">
        <v>122</v>
      </c>
      <c r="DE12" s="622"/>
      <c r="DF12" s="622"/>
      <c r="DG12" s="622"/>
      <c r="DH12" s="622"/>
      <c r="DI12" s="622"/>
      <c r="DJ12" s="622"/>
      <c r="DK12" s="622"/>
      <c r="DL12" s="622"/>
      <c r="DM12" s="622"/>
      <c r="DN12" s="622"/>
      <c r="DO12" s="622"/>
      <c r="DP12" s="623"/>
      <c r="DQ12" s="627">
        <v>285963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4729502</v>
      </c>
      <c r="BH13" s="622"/>
      <c r="BI13" s="622"/>
      <c r="BJ13" s="622"/>
      <c r="BK13" s="622"/>
      <c r="BL13" s="622"/>
      <c r="BM13" s="622"/>
      <c r="BN13" s="623"/>
      <c r="BO13" s="659">
        <v>41.3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2870017</v>
      </c>
      <c r="CS13" s="622"/>
      <c r="CT13" s="622"/>
      <c r="CU13" s="622"/>
      <c r="CV13" s="622"/>
      <c r="CW13" s="622"/>
      <c r="CX13" s="622"/>
      <c r="CY13" s="623"/>
      <c r="CZ13" s="659">
        <v>7.8</v>
      </c>
      <c r="DA13" s="659"/>
      <c r="DB13" s="659"/>
      <c r="DC13" s="659"/>
      <c r="DD13" s="627">
        <v>907811</v>
      </c>
      <c r="DE13" s="622"/>
      <c r="DF13" s="622"/>
      <c r="DG13" s="622"/>
      <c r="DH13" s="622"/>
      <c r="DI13" s="622"/>
      <c r="DJ13" s="622"/>
      <c r="DK13" s="622"/>
      <c r="DL13" s="622"/>
      <c r="DM13" s="622"/>
      <c r="DN13" s="622"/>
      <c r="DO13" s="622"/>
      <c r="DP13" s="623"/>
      <c r="DQ13" s="627">
        <v>1987828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2137</v>
      </c>
      <c r="S14" s="622"/>
      <c r="T14" s="622"/>
      <c r="U14" s="622"/>
      <c r="V14" s="622"/>
      <c r="W14" s="622"/>
      <c r="X14" s="622"/>
      <c r="Y14" s="623"/>
      <c r="Z14" s="659">
        <v>0</v>
      </c>
      <c r="AA14" s="659"/>
      <c r="AB14" s="659"/>
      <c r="AC14" s="659"/>
      <c r="AD14" s="660">
        <v>2137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240133</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1179226</v>
      </c>
      <c r="CS14" s="622"/>
      <c r="CT14" s="622"/>
      <c r="CU14" s="622"/>
      <c r="CV14" s="622"/>
      <c r="CW14" s="622"/>
      <c r="CX14" s="622"/>
      <c r="CY14" s="623"/>
      <c r="CZ14" s="659">
        <v>3.2</v>
      </c>
      <c r="DA14" s="659"/>
      <c r="DB14" s="659"/>
      <c r="DC14" s="659"/>
      <c r="DD14" s="627">
        <v>195915</v>
      </c>
      <c r="DE14" s="622"/>
      <c r="DF14" s="622"/>
      <c r="DG14" s="622"/>
      <c r="DH14" s="622"/>
      <c r="DI14" s="622"/>
      <c r="DJ14" s="622"/>
      <c r="DK14" s="622"/>
      <c r="DL14" s="622"/>
      <c r="DM14" s="622"/>
      <c r="DN14" s="622"/>
      <c r="DO14" s="622"/>
      <c r="DP14" s="623"/>
      <c r="DQ14" s="627">
        <v>970628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709223</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3240956</v>
      </c>
      <c r="CS15" s="622"/>
      <c r="CT15" s="622"/>
      <c r="CU15" s="622"/>
      <c r="CV15" s="622"/>
      <c r="CW15" s="622"/>
      <c r="CX15" s="622"/>
      <c r="CY15" s="623"/>
      <c r="CZ15" s="659">
        <v>8.8000000000000007</v>
      </c>
      <c r="DA15" s="659"/>
      <c r="DB15" s="659"/>
      <c r="DC15" s="659"/>
      <c r="DD15" s="627">
        <v>396327</v>
      </c>
      <c r="DE15" s="622"/>
      <c r="DF15" s="622"/>
      <c r="DG15" s="622"/>
      <c r="DH15" s="622"/>
      <c r="DI15" s="622"/>
      <c r="DJ15" s="622"/>
      <c r="DK15" s="622"/>
      <c r="DL15" s="622"/>
      <c r="DM15" s="622"/>
      <c r="DN15" s="622"/>
      <c r="DO15" s="622"/>
      <c r="DP15" s="623"/>
      <c r="DQ15" s="627">
        <v>2692313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46973</v>
      </c>
      <c r="S16" s="622"/>
      <c r="T16" s="622"/>
      <c r="U16" s="622"/>
      <c r="V16" s="622"/>
      <c r="W16" s="622"/>
      <c r="X16" s="622"/>
      <c r="Y16" s="623"/>
      <c r="Z16" s="659">
        <v>0.1</v>
      </c>
      <c r="AA16" s="659"/>
      <c r="AB16" s="659"/>
      <c r="AC16" s="659"/>
      <c r="AD16" s="660">
        <v>46973</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219475</v>
      </c>
      <c r="S17" s="622"/>
      <c r="T17" s="622"/>
      <c r="U17" s="622"/>
      <c r="V17" s="622"/>
      <c r="W17" s="622"/>
      <c r="X17" s="622"/>
      <c r="Y17" s="623"/>
      <c r="Z17" s="659">
        <v>0.6</v>
      </c>
      <c r="AA17" s="659"/>
      <c r="AB17" s="659"/>
      <c r="AC17" s="659"/>
      <c r="AD17" s="660">
        <v>219475</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2667256</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2667256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78217</v>
      </c>
      <c r="S18" s="622"/>
      <c r="T18" s="622"/>
      <c r="U18" s="622"/>
      <c r="V18" s="622"/>
      <c r="W18" s="622"/>
      <c r="X18" s="622"/>
      <c r="Y18" s="623"/>
      <c r="Z18" s="659">
        <v>0.2</v>
      </c>
      <c r="AA18" s="659"/>
      <c r="AB18" s="659"/>
      <c r="AC18" s="659"/>
      <c r="AD18" s="660">
        <v>78217</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75508</v>
      </c>
      <c r="S19" s="622"/>
      <c r="T19" s="622"/>
      <c r="U19" s="622"/>
      <c r="V19" s="622"/>
      <c r="W19" s="622"/>
      <c r="X19" s="622"/>
      <c r="Y19" s="623"/>
      <c r="Z19" s="659">
        <v>0.2</v>
      </c>
      <c r="AA19" s="659"/>
      <c r="AB19" s="659"/>
      <c r="AC19" s="659"/>
      <c r="AD19" s="660">
        <v>75508</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886141</v>
      </c>
      <c r="BH19" s="622"/>
      <c r="BI19" s="622"/>
      <c r="BJ19" s="622"/>
      <c r="BK19" s="622"/>
      <c r="BL19" s="622"/>
      <c r="BM19" s="622"/>
      <c r="BN19" s="623"/>
      <c r="BO19" s="659">
        <v>7.7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2709</v>
      </c>
      <c r="S20" s="622"/>
      <c r="T20" s="622"/>
      <c r="U20" s="622"/>
      <c r="V20" s="622"/>
      <c r="W20" s="622"/>
      <c r="X20" s="622"/>
      <c r="Y20" s="623"/>
      <c r="Z20" s="659">
        <v>0</v>
      </c>
      <c r="AA20" s="659"/>
      <c r="AB20" s="659"/>
      <c r="AC20" s="659"/>
      <c r="AD20" s="660">
        <v>2709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886141</v>
      </c>
      <c r="BH20" s="622"/>
      <c r="BI20" s="622"/>
      <c r="BJ20" s="622"/>
      <c r="BK20" s="622"/>
      <c r="BL20" s="622"/>
      <c r="BM20" s="622"/>
      <c r="BN20" s="623"/>
      <c r="BO20" s="659">
        <v>7.7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36812112</v>
      </c>
      <c r="CS20" s="622"/>
      <c r="CT20" s="622"/>
      <c r="CU20" s="622"/>
      <c r="CV20" s="622"/>
      <c r="CW20" s="622"/>
      <c r="CX20" s="622"/>
      <c r="CY20" s="623"/>
      <c r="CZ20" s="659">
        <v>100</v>
      </c>
      <c r="DA20" s="659"/>
      <c r="DB20" s="659"/>
      <c r="DC20" s="659"/>
      <c r="DD20" s="627">
        <v>2714853</v>
      </c>
      <c r="DE20" s="622"/>
      <c r="DF20" s="622"/>
      <c r="DG20" s="622"/>
      <c r="DH20" s="622"/>
      <c r="DI20" s="622"/>
      <c r="DJ20" s="622"/>
      <c r="DK20" s="622"/>
      <c r="DL20" s="622"/>
      <c r="DM20" s="622"/>
      <c r="DN20" s="622"/>
      <c r="DO20" s="622"/>
      <c r="DP20" s="623"/>
      <c r="DQ20" s="627">
        <v>23048223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6436459</v>
      </c>
      <c r="S21" s="622"/>
      <c r="T21" s="622"/>
      <c r="U21" s="622"/>
      <c r="V21" s="622"/>
      <c r="W21" s="622"/>
      <c r="X21" s="622"/>
      <c r="Y21" s="623"/>
      <c r="Z21" s="659">
        <v>17.3</v>
      </c>
      <c r="AA21" s="659"/>
      <c r="AB21" s="659"/>
      <c r="AC21" s="659"/>
      <c r="AD21" s="660">
        <v>6038611</v>
      </c>
      <c r="AE21" s="660"/>
      <c r="AF21" s="660"/>
      <c r="AG21" s="660"/>
      <c r="AH21" s="660"/>
      <c r="AI21" s="660"/>
      <c r="AJ21" s="660"/>
      <c r="AK21" s="660"/>
      <c r="AL21" s="624">
        <v>31.1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1138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6038611</v>
      </c>
      <c r="S22" s="622"/>
      <c r="T22" s="622"/>
      <c r="U22" s="622"/>
      <c r="V22" s="622"/>
      <c r="W22" s="622"/>
      <c r="X22" s="622"/>
      <c r="Y22" s="623"/>
      <c r="Z22" s="659">
        <v>16.3</v>
      </c>
      <c r="AA22" s="659"/>
      <c r="AB22" s="659"/>
      <c r="AC22" s="659"/>
      <c r="AD22" s="660">
        <v>6038611</v>
      </c>
      <c r="AE22" s="660"/>
      <c r="AF22" s="660"/>
      <c r="AG22" s="660"/>
      <c r="AH22" s="660"/>
      <c r="AI22" s="660"/>
      <c r="AJ22" s="660"/>
      <c r="AK22" s="660"/>
      <c r="AL22" s="624">
        <v>31.1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397848</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885003</v>
      </c>
      <c r="BH23" s="622"/>
      <c r="BI23" s="622"/>
      <c r="BJ23" s="622"/>
      <c r="BK23" s="622"/>
      <c r="BL23" s="622"/>
      <c r="BM23" s="622"/>
      <c r="BN23" s="623"/>
      <c r="BO23" s="659">
        <v>7.7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21030489</v>
      </c>
      <c r="CS24" s="677"/>
      <c r="CT24" s="677"/>
      <c r="CU24" s="677"/>
      <c r="CV24" s="677"/>
      <c r="CW24" s="677"/>
      <c r="CX24" s="677"/>
      <c r="CY24" s="702"/>
      <c r="CZ24" s="703">
        <v>57.1</v>
      </c>
      <c r="DA24" s="685"/>
      <c r="DB24" s="685"/>
      <c r="DC24" s="705"/>
      <c r="DD24" s="701">
        <v>12411246</v>
      </c>
      <c r="DE24" s="677"/>
      <c r="DF24" s="677"/>
      <c r="DG24" s="677"/>
      <c r="DH24" s="677"/>
      <c r="DI24" s="677"/>
      <c r="DJ24" s="677"/>
      <c r="DK24" s="702"/>
      <c r="DL24" s="701">
        <v>11020375</v>
      </c>
      <c r="DM24" s="677"/>
      <c r="DN24" s="677"/>
      <c r="DO24" s="677"/>
      <c r="DP24" s="677"/>
      <c r="DQ24" s="677"/>
      <c r="DR24" s="677"/>
      <c r="DS24" s="677"/>
      <c r="DT24" s="677"/>
      <c r="DU24" s="677"/>
      <c r="DV24" s="702"/>
      <c r="DW24" s="703">
        <v>56.6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20547131</v>
      </c>
      <c r="S25" s="622"/>
      <c r="T25" s="622"/>
      <c r="U25" s="622"/>
      <c r="V25" s="622"/>
      <c r="W25" s="622"/>
      <c r="X25" s="622"/>
      <c r="Y25" s="623"/>
      <c r="Z25" s="659">
        <v>55.3</v>
      </c>
      <c r="AA25" s="659"/>
      <c r="AB25" s="659"/>
      <c r="AC25" s="659"/>
      <c r="AD25" s="660">
        <v>19264280</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6188310</v>
      </c>
      <c r="CS25" s="634"/>
      <c r="CT25" s="634"/>
      <c r="CU25" s="634"/>
      <c r="CV25" s="634"/>
      <c r="CW25" s="634"/>
      <c r="CX25" s="634"/>
      <c r="CY25" s="635"/>
      <c r="CZ25" s="624">
        <v>16.8</v>
      </c>
      <c r="DA25" s="636"/>
      <c r="DB25" s="636"/>
      <c r="DC25" s="637"/>
      <c r="DD25" s="627">
        <v>5700768</v>
      </c>
      <c r="DE25" s="634"/>
      <c r="DF25" s="634"/>
      <c r="DG25" s="634"/>
      <c r="DH25" s="634"/>
      <c r="DI25" s="634"/>
      <c r="DJ25" s="634"/>
      <c r="DK25" s="635"/>
      <c r="DL25" s="627">
        <v>5439680</v>
      </c>
      <c r="DM25" s="634"/>
      <c r="DN25" s="634"/>
      <c r="DO25" s="634"/>
      <c r="DP25" s="634"/>
      <c r="DQ25" s="634"/>
      <c r="DR25" s="634"/>
      <c r="DS25" s="634"/>
      <c r="DT25" s="634"/>
      <c r="DU25" s="634"/>
      <c r="DV25" s="635"/>
      <c r="DW25" s="624">
        <v>27.9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11615</v>
      </c>
      <c r="S26" s="622"/>
      <c r="T26" s="622"/>
      <c r="U26" s="622"/>
      <c r="V26" s="622"/>
      <c r="W26" s="622"/>
      <c r="X26" s="622"/>
      <c r="Y26" s="623"/>
      <c r="Z26" s="659">
        <v>0</v>
      </c>
      <c r="AA26" s="659"/>
      <c r="AB26" s="659"/>
      <c r="AC26" s="659"/>
      <c r="AD26" s="660">
        <v>11615</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3964442</v>
      </c>
      <c r="CS26" s="622"/>
      <c r="CT26" s="622"/>
      <c r="CU26" s="622"/>
      <c r="CV26" s="622"/>
      <c r="CW26" s="622"/>
      <c r="CX26" s="622"/>
      <c r="CY26" s="623"/>
      <c r="CZ26" s="624">
        <v>10.8</v>
      </c>
      <c r="DA26" s="636"/>
      <c r="DB26" s="636"/>
      <c r="DC26" s="637"/>
      <c r="DD26" s="627">
        <v>3704850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41041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11445284</v>
      </c>
      <c r="BH27" s="622"/>
      <c r="BI27" s="622"/>
      <c r="BJ27" s="622"/>
      <c r="BK27" s="622"/>
      <c r="BL27" s="622"/>
      <c r="BM27" s="622"/>
      <c r="BN27" s="623"/>
      <c r="BO27" s="659">
        <v>100</v>
      </c>
      <c r="BP27" s="659"/>
      <c r="BQ27" s="659"/>
      <c r="BR27" s="659"/>
      <c r="BS27" s="660">
        <v>110218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12174923</v>
      </c>
      <c r="CS27" s="634"/>
      <c r="CT27" s="634"/>
      <c r="CU27" s="634"/>
      <c r="CV27" s="634"/>
      <c r="CW27" s="634"/>
      <c r="CX27" s="634"/>
      <c r="CY27" s="635"/>
      <c r="CZ27" s="624">
        <v>33.1</v>
      </c>
      <c r="DA27" s="636"/>
      <c r="DB27" s="636"/>
      <c r="DC27" s="637"/>
      <c r="DD27" s="627">
        <v>4043222</v>
      </c>
      <c r="DE27" s="634"/>
      <c r="DF27" s="634"/>
      <c r="DG27" s="634"/>
      <c r="DH27" s="634"/>
      <c r="DI27" s="634"/>
      <c r="DJ27" s="634"/>
      <c r="DK27" s="635"/>
      <c r="DL27" s="627">
        <v>2913439</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348372</v>
      </c>
      <c r="S28" s="622"/>
      <c r="T28" s="622"/>
      <c r="U28" s="622"/>
      <c r="V28" s="622"/>
      <c r="W28" s="622"/>
      <c r="X28" s="622"/>
      <c r="Y28" s="623"/>
      <c r="Z28" s="659">
        <v>0.9</v>
      </c>
      <c r="AA28" s="659"/>
      <c r="AB28" s="659"/>
      <c r="AC28" s="659"/>
      <c r="AD28" s="660">
        <v>82930</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2667256</v>
      </c>
      <c r="CS28" s="622"/>
      <c r="CT28" s="622"/>
      <c r="CU28" s="622"/>
      <c r="CV28" s="622"/>
      <c r="CW28" s="622"/>
      <c r="CX28" s="622"/>
      <c r="CY28" s="623"/>
      <c r="CZ28" s="624">
        <v>7.2</v>
      </c>
      <c r="DA28" s="636"/>
      <c r="DB28" s="636"/>
      <c r="DC28" s="637"/>
      <c r="DD28" s="627">
        <v>2667256</v>
      </c>
      <c r="DE28" s="622"/>
      <c r="DF28" s="622"/>
      <c r="DG28" s="622"/>
      <c r="DH28" s="622"/>
      <c r="DI28" s="622"/>
      <c r="DJ28" s="622"/>
      <c r="DK28" s="623"/>
      <c r="DL28" s="627">
        <v>2667256</v>
      </c>
      <c r="DM28" s="622"/>
      <c r="DN28" s="622"/>
      <c r="DO28" s="622"/>
      <c r="DP28" s="622"/>
      <c r="DQ28" s="622"/>
      <c r="DR28" s="622"/>
      <c r="DS28" s="622"/>
      <c r="DT28" s="622"/>
      <c r="DU28" s="622"/>
      <c r="DV28" s="623"/>
      <c r="DW28" s="624">
        <v>13.7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116408</v>
      </c>
      <c r="S29" s="622"/>
      <c r="T29" s="622"/>
      <c r="U29" s="622"/>
      <c r="V29" s="622"/>
      <c r="W29" s="622"/>
      <c r="X29" s="622"/>
      <c r="Y29" s="623"/>
      <c r="Z29" s="659">
        <v>0.3</v>
      </c>
      <c r="AA29" s="659"/>
      <c r="AB29" s="659"/>
      <c r="AC29" s="659"/>
      <c r="AD29" s="660">
        <v>182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2664989</v>
      </c>
      <c r="CS29" s="634"/>
      <c r="CT29" s="634"/>
      <c r="CU29" s="634"/>
      <c r="CV29" s="634"/>
      <c r="CW29" s="634"/>
      <c r="CX29" s="634"/>
      <c r="CY29" s="635"/>
      <c r="CZ29" s="624">
        <v>7.2</v>
      </c>
      <c r="DA29" s="636"/>
      <c r="DB29" s="636"/>
      <c r="DC29" s="637"/>
      <c r="DD29" s="627">
        <v>2664989</v>
      </c>
      <c r="DE29" s="634"/>
      <c r="DF29" s="634"/>
      <c r="DG29" s="634"/>
      <c r="DH29" s="634"/>
      <c r="DI29" s="634"/>
      <c r="DJ29" s="634"/>
      <c r="DK29" s="635"/>
      <c r="DL29" s="627">
        <v>2664989</v>
      </c>
      <c r="DM29" s="634"/>
      <c r="DN29" s="634"/>
      <c r="DO29" s="634"/>
      <c r="DP29" s="634"/>
      <c r="DQ29" s="634"/>
      <c r="DR29" s="634"/>
      <c r="DS29" s="634"/>
      <c r="DT29" s="634"/>
      <c r="DU29" s="634"/>
      <c r="DV29" s="635"/>
      <c r="DW29" s="624">
        <v>13.7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8625776</v>
      </c>
      <c r="S30" s="622"/>
      <c r="T30" s="622"/>
      <c r="U30" s="622"/>
      <c r="V30" s="622"/>
      <c r="W30" s="622"/>
      <c r="X30" s="622"/>
      <c r="Y30" s="623"/>
      <c r="Z30" s="659">
        <v>23.2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2517973</v>
      </c>
      <c r="CS30" s="622"/>
      <c r="CT30" s="622"/>
      <c r="CU30" s="622"/>
      <c r="CV30" s="622"/>
      <c r="CW30" s="622"/>
      <c r="CX30" s="622"/>
      <c r="CY30" s="623"/>
      <c r="CZ30" s="624">
        <v>6.8</v>
      </c>
      <c r="DA30" s="636"/>
      <c r="DB30" s="636"/>
      <c r="DC30" s="637"/>
      <c r="DD30" s="627">
        <v>2517973</v>
      </c>
      <c r="DE30" s="622"/>
      <c r="DF30" s="622"/>
      <c r="DG30" s="622"/>
      <c r="DH30" s="622"/>
      <c r="DI30" s="622"/>
      <c r="DJ30" s="622"/>
      <c r="DK30" s="623"/>
      <c r="DL30" s="627">
        <v>2517973</v>
      </c>
      <c r="DM30" s="622"/>
      <c r="DN30" s="622"/>
      <c r="DO30" s="622"/>
      <c r="DP30" s="622"/>
      <c r="DQ30" s="622"/>
      <c r="DR30" s="622"/>
      <c r="DS30" s="622"/>
      <c r="DT30" s="622"/>
      <c r="DU30" s="622"/>
      <c r="DV30" s="623"/>
      <c r="DW30" s="624">
        <v>12.9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98.6</v>
      </c>
      <c r="BN31" s="684"/>
      <c r="BO31" s="684"/>
      <c r="BP31" s="684"/>
      <c r="BQ31" s="686"/>
      <c r="BR31" s="683">
        <v>99.5</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147016</v>
      </c>
      <c r="CS31" s="634"/>
      <c r="CT31" s="634"/>
      <c r="CU31" s="634"/>
      <c r="CV31" s="634"/>
      <c r="CW31" s="634"/>
      <c r="CX31" s="634"/>
      <c r="CY31" s="635"/>
      <c r="CZ31" s="624">
        <v>0.4</v>
      </c>
      <c r="DA31" s="636"/>
      <c r="DB31" s="636"/>
      <c r="DC31" s="637"/>
      <c r="DD31" s="627">
        <v>147016</v>
      </c>
      <c r="DE31" s="634"/>
      <c r="DF31" s="634"/>
      <c r="DG31" s="634"/>
      <c r="DH31" s="634"/>
      <c r="DI31" s="634"/>
      <c r="DJ31" s="634"/>
      <c r="DK31" s="635"/>
      <c r="DL31" s="627">
        <v>147016</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2890686</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98.3</v>
      </c>
      <c r="BN32" s="634"/>
      <c r="BO32" s="634"/>
      <c r="BP32" s="634"/>
      <c r="BQ32" s="657"/>
      <c r="BR32" s="687">
        <v>99.3</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2267</v>
      </c>
      <c r="CS32" s="622"/>
      <c r="CT32" s="622"/>
      <c r="CU32" s="622"/>
      <c r="CV32" s="622"/>
      <c r="CW32" s="622"/>
      <c r="CX32" s="622"/>
      <c r="CY32" s="623"/>
      <c r="CZ32" s="624">
        <v>0</v>
      </c>
      <c r="DA32" s="636"/>
      <c r="DB32" s="636"/>
      <c r="DC32" s="637"/>
      <c r="DD32" s="627">
        <v>2267</v>
      </c>
      <c r="DE32" s="622"/>
      <c r="DF32" s="622"/>
      <c r="DG32" s="622"/>
      <c r="DH32" s="622"/>
      <c r="DI32" s="622"/>
      <c r="DJ32" s="622"/>
      <c r="DK32" s="623"/>
      <c r="DL32" s="627">
        <v>2267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31102</v>
      </c>
      <c r="S33" s="622"/>
      <c r="T33" s="622"/>
      <c r="U33" s="622"/>
      <c r="V33" s="622"/>
      <c r="W33" s="622"/>
      <c r="X33" s="622"/>
      <c r="Y33" s="623"/>
      <c r="Z33" s="659">
        <v>0.1</v>
      </c>
      <c r="AA33" s="659"/>
      <c r="AB33" s="659"/>
      <c r="AC33" s="659"/>
      <c r="AD33" s="660">
        <v>27607</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99.6</v>
      </c>
      <c r="BH33" s="606"/>
      <c r="BI33" s="606"/>
      <c r="BJ33" s="606"/>
      <c r="BK33" s="606"/>
      <c r="BL33" s="606"/>
      <c r="BM33" s="652">
        <v>98.7</v>
      </c>
      <c r="BN33" s="606"/>
      <c r="BO33" s="606"/>
      <c r="BP33" s="606"/>
      <c r="BQ33" s="669"/>
      <c r="BR33" s="682">
        <v>99.6</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13066770</v>
      </c>
      <c r="CS33" s="634"/>
      <c r="CT33" s="634"/>
      <c r="CU33" s="634"/>
      <c r="CV33" s="634"/>
      <c r="CW33" s="634"/>
      <c r="CX33" s="634"/>
      <c r="CY33" s="635"/>
      <c r="CZ33" s="624">
        <v>35.5</v>
      </c>
      <c r="DA33" s="636"/>
      <c r="DB33" s="636"/>
      <c r="DC33" s="637"/>
      <c r="DD33" s="627">
        <v>10196559</v>
      </c>
      <c r="DE33" s="634"/>
      <c r="DF33" s="634"/>
      <c r="DG33" s="634"/>
      <c r="DH33" s="634"/>
      <c r="DI33" s="634"/>
      <c r="DJ33" s="634"/>
      <c r="DK33" s="635"/>
      <c r="DL33" s="627">
        <v>8137865</v>
      </c>
      <c r="DM33" s="634"/>
      <c r="DN33" s="634"/>
      <c r="DO33" s="634"/>
      <c r="DP33" s="634"/>
      <c r="DQ33" s="634"/>
      <c r="DR33" s="634"/>
      <c r="DS33" s="634"/>
      <c r="DT33" s="634"/>
      <c r="DU33" s="634"/>
      <c r="DV33" s="635"/>
      <c r="DW33" s="624">
        <v>41.8</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603129</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4018984</v>
      </c>
      <c r="CS34" s="622"/>
      <c r="CT34" s="622"/>
      <c r="CU34" s="622"/>
      <c r="CV34" s="622"/>
      <c r="CW34" s="622"/>
      <c r="CX34" s="622"/>
      <c r="CY34" s="623"/>
      <c r="CZ34" s="624">
        <v>10.9</v>
      </c>
      <c r="DA34" s="636"/>
      <c r="DB34" s="636"/>
      <c r="DC34" s="637"/>
      <c r="DD34" s="627">
        <v>3069298</v>
      </c>
      <c r="DE34" s="622"/>
      <c r="DF34" s="622"/>
      <c r="DG34" s="622"/>
      <c r="DH34" s="622"/>
      <c r="DI34" s="622"/>
      <c r="DJ34" s="622"/>
      <c r="DK34" s="623"/>
      <c r="DL34" s="627">
        <v>2472022</v>
      </c>
      <c r="DM34" s="622"/>
      <c r="DN34" s="622"/>
      <c r="DO34" s="622"/>
      <c r="DP34" s="622"/>
      <c r="DQ34" s="622"/>
      <c r="DR34" s="622"/>
      <c r="DS34" s="622"/>
      <c r="DT34" s="622"/>
      <c r="DU34" s="622"/>
      <c r="DV34" s="623"/>
      <c r="DW34" s="624">
        <v>12.7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695203</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315825</v>
      </c>
      <c r="CS35" s="634"/>
      <c r="CT35" s="634"/>
      <c r="CU35" s="634"/>
      <c r="CV35" s="634"/>
      <c r="CW35" s="634"/>
      <c r="CX35" s="634"/>
      <c r="CY35" s="635"/>
      <c r="CZ35" s="624">
        <v>0.9</v>
      </c>
      <c r="DA35" s="636"/>
      <c r="DB35" s="636"/>
      <c r="DC35" s="637"/>
      <c r="DD35" s="627">
        <v>245165</v>
      </c>
      <c r="DE35" s="634"/>
      <c r="DF35" s="634"/>
      <c r="DG35" s="634"/>
      <c r="DH35" s="634"/>
      <c r="DI35" s="634"/>
      <c r="DJ35" s="634"/>
      <c r="DK35" s="635"/>
      <c r="DL35" s="627">
        <v>244191</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487659</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5784232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310102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3983870</v>
      </c>
      <c r="CS36" s="622"/>
      <c r="CT36" s="622"/>
      <c r="CU36" s="622"/>
      <c r="CV36" s="622"/>
      <c r="CW36" s="622"/>
      <c r="CX36" s="622"/>
      <c r="CY36" s="623"/>
      <c r="CZ36" s="624">
        <v>10.8</v>
      </c>
      <c r="DA36" s="636"/>
      <c r="DB36" s="636"/>
      <c r="DC36" s="637"/>
      <c r="DD36" s="627">
        <v>3519888</v>
      </c>
      <c r="DE36" s="622"/>
      <c r="DF36" s="622"/>
      <c r="DG36" s="622"/>
      <c r="DH36" s="622"/>
      <c r="DI36" s="622"/>
      <c r="DJ36" s="622"/>
      <c r="DK36" s="623"/>
      <c r="DL36" s="627">
        <v>2703036</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831307</v>
      </c>
      <c r="S37" s="622"/>
      <c r="T37" s="622"/>
      <c r="U37" s="622"/>
      <c r="V37" s="622"/>
      <c r="W37" s="622"/>
      <c r="X37" s="622"/>
      <c r="Y37" s="623"/>
      <c r="Z37" s="659">
        <v>2.2000000000000002</v>
      </c>
      <c r="AA37" s="659"/>
      <c r="AB37" s="659"/>
      <c r="AC37" s="659"/>
      <c r="AD37" s="660">
        <v>9420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989641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182980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529289</v>
      </c>
      <c r="CS37" s="634"/>
      <c r="CT37" s="634"/>
      <c r="CU37" s="634"/>
      <c r="CV37" s="634"/>
      <c r="CW37" s="634"/>
      <c r="CX37" s="634"/>
      <c r="CY37" s="635"/>
      <c r="CZ37" s="624">
        <v>1.4</v>
      </c>
      <c r="DA37" s="636"/>
      <c r="DB37" s="636"/>
      <c r="DC37" s="637"/>
      <c r="DD37" s="627">
        <v>529289</v>
      </c>
      <c r="DE37" s="634"/>
      <c r="DF37" s="634"/>
      <c r="DG37" s="634"/>
      <c r="DH37" s="634"/>
      <c r="DI37" s="634"/>
      <c r="DJ37" s="634"/>
      <c r="DK37" s="635"/>
      <c r="DL37" s="627">
        <v>509330</v>
      </c>
      <c r="DM37" s="634"/>
      <c r="DN37" s="634"/>
      <c r="DO37" s="634"/>
      <c r="DP37" s="634"/>
      <c r="DQ37" s="634"/>
      <c r="DR37" s="634"/>
      <c r="DS37" s="634"/>
      <c r="DT37" s="634"/>
      <c r="DU37" s="634"/>
      <c r="DV37" s="635"/>
      <c r="DW37" s="624">
        <v>2.6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1911251</v>
      </c>
      <c r="S38" s="622"/>
      <c r="T38" s="622"/>
      <c r="U38" s="622"/>
      <c r="V38" s="622"/>
      <c r="W38" s="622"/>
      <c r="X38" s="622"/>
      <c r="Y38" s="623"/>
      <c r="Z38" s="659">
        <v>5.0999999999999996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932950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9818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3703236</v>
      </c>
      <c r="CS38" s="622"/>
      <c r="CT38" s="622"/>
      <c r="CU38" s="622"/>
      <c r="CV38" s="622"/>
      <c r="CW38" s="622"/>
      <c r="CX38" s="622"/>
      <c r="CY38" s="623"/>
      <c r="CZ38" s="624">
        <v>10.1</v>
      </c>
      <c r="DA38" s="636"/>
      <c r="DB38" s="636"/>
      <c r="DC38" s="637"/>
      <c r="DD38" s="627">
        <v>2889265</v>
      </c>
      <c r="DE38" s="622"/>
      <c r="DF38" s="622"/>
      <c r="DG38" s="622"/>
      <c r="DH38" s="622"/>
      <c r="DI38" s="622"/>
      <c r="DJ38" s="622"/>
      <c r="DK38" s="623"/>
      <c r="DL38" s="627">
        <v>2718616</v>
      </c>
      <c r="DM38" s="622"/>
      <c r="DN38" s="622"/>
      <c r="DO38" s="622"/>
      <c r="DP38" s="622"/>
      <c r="DQ38" s="622"/>
      <c r="DR38" s="622"/>
      <c r="DS38" s="622"/>
      <c r="DT38" s="622"/>
      <c r="DU38" s="622"/>
      <c r="DV38" s="623"/>
      <c r="DW38" s="624">
        <v>14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158405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14809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925665</v>
      </c>
      <c r="CS39" s="634"/>
      <c r="CT39" s="634"/>
      <c r="CU39" s="634"/>
      <c r="CV39" s="634"/>
      <c r="CW39" s="634"/>
      <c r="CX39" s="634"/>
      <c r="CY39" s="635"/>
      <c r="CZ39" s="624">
        <v>2.5</v>
      </c>
      <c r="DA39" s="636"/>
      <c r="DB39" s="636"/>
      <c r="DC39" s="637"/>
      <c r="DD39" s="627">
        <v>472943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72951</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119190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37140680</v>
      </c>
      <c r="S41" s="646"/>
      <c r="T41" s="646"/>
      <c r="U41" s="646"/>
      <c r="V41" s="646"/>
      <c r="W41" s="646"/>
      <c r="X41" s="646"/>
      <c r="Y41" s="649"/>
      <c r="Z41" s="650">
        <v>100</v>
      </c>
      <c r="AA41" s="650"/>
      <c r="AB41" s="650"/>
      <c r="AC41" s="650"/>
      <c r="AD41" s="651">
        <v>19396034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931852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2771384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2714853</v>
      </c>
      <c r="CS42" s="634"/>
      <c r="CT42" s="634"/>
      <c r="CU42" s="634"/>
      <c r="CV42" s="634"/>
      <c r="CW42" s="634"/>
      <c r="CX42" s="634"/>
      <c r="CY42" s="635"/>
      <c r="CZ42" s="624">
        <v>7.4</v>
      </c>
      <c r="DA42" s="636"/>
      <c r="DB42" s="636"/>
      <c r="DC42" s="637"/>
      <c r="DD42" s="627">
        <v>440418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100142</v>
      </c>
      <c r="CS43" s="634"/>
      <c r="CT43" s="634"/>
      <c r="CU43" s="634"/>
      <c r="CV43" s="634"/>
      <c r="CW43" s="634"/>
      <c r="CX43" s="634"/>
      <c r="CY43" s="635"/>
      <c r="CZ43" s="624">
        <v>0.3</v>
      </c>
      <c r="DA43" s="636"/>
      <c r="DB43" s="636"/>
      <c r="DC43" s="637"/>
      <c r="DD43" s="627">
        <v>100142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2714853</v>
      </c>
      <c r="CS44" s="622"/>
      <c r="CT44" s="622"/>
      <c r="CU44" s="622"/>
      <c r="CV44" s="622"/>
      <c r="CW44" s="622"/>
      <c r="CX44" s="622"/>
      <c r="CY44" s="623"/>
      <c r="CZ44" s="624">
        <v>7.4</v>
      </c>
      <c r="DA44" s="625"/>
      <c r="DB44" s="625"/>
      <c r="DC44" s="626"/>
      <c r="DD44" s="627">
        <v>440418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773721</v>
      </c>
      <c r="CS45" s="634"/>
      <c r="CT45" s="634"/>
      <c r="CU45" s="634"/>
      <c r="CV45" s="634"/>
      <c r="CW45" s="634"/>
      <c r="CX45" s="634"/>
      <c r="CY45" s="635"/>
      <c r="CZ45" s="624">
        <v>2.1</v>
      </c>
      <c r="DA45" s="636"/>
      <c r="DB45" s="636"/>
      <c r="DC45" s="637"/>
      <c r="DD45" s="627">
        <v>46846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1941132</v>
      </c>
      <c r="CS46" s="622"/>
      <c r="CT46" s="622"/>
      <c r="CU46" s="622"/>
      <c r="CV46" s="622"/>
      <c r="CW46" s="622"/>
      <c r="CX46" s="622"/>
      <c r="CY46" s="623"/>
      <c r="CZ46" s="624">
        <v>5.3</v>
      </c>
      <c r="DA46" s="625"/>
      <c r="DB46" s="625"/>
      <c r="DC46" s="626"/>
      <c r="DD46" s="627">
        <v>393572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36812112</v>
      </c>
      <c r="CS49" s="606"/>
      <c r="CT49" s="606"/>
      <c r="CU49" s="606"/>
      <c r="CV49" s="606"/>
      <c r="CW49" s="606"/>
      <c r="CX49" s="606"/>
      <c r="CY49" s="607"/>
      <c r="CZ49" s="608">
        <v>100</v>
      </c>
      <c r="DA49" s="609"/>
      <c r="DB49" s="609"/>
      <c r="DC49" s="610"/>
      <c r="DD49" s="611">
        <v>23048223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4osGEkXR2aaQAlCk1tAj9inQaakvE9Fmj4zvfkjGOos4uXECjuKtbyOmc0argw0IcdEjkgv90q9cLD2mxSPoQ==" saltValue="GAt/FVeVN2EMacAoYjZ+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5" t="s">
        <v>353</v>
      </c>
      <c r="DK2" s="1096"/>
      <c r="DL2" s="1096"/>
      <c r="DM2" s="1096"/>
      <c r="DN2" s="1096"/>
      <c r="DO2" s="1097"/>
      <c r="DP2" s="228"/>
      <c r="DQ2" s="1095" t="s">
        <v>354</v>
      </c>
      <c r="DR2" s="1096"/>
      <c r="DS2" s="1096"/>
      <c r="DT2" s="1096"/>
      <c r="DU2" s="1096"/>
      <c r="DV2" s="1096"/>
      <c r="DW2" s="1096"/>
      <c r="DX2" s="1096"/>
      <c r="DY2" s="1096"/>
      <c r="DZ2" s="1097"/>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3" t="s">
        <v>355</v>
      </c>
      <c r="B4" s="1063"/>
      <c r="C4" s="1063"/>
      <c r="D4" s="1063"/>
      <c r="E4" s="1063"/>
      <c r="F4" s="1063"/>
      <c r="G4" s="1063"/>
      <c r="H4" s="1063"/>
      <c r="I4" s="1063"/>
      <c r="J4" s="1063"/>
      <c r="K4" s="1063"/>
      <c r="L4" s="1063"/>
      <c r="M4" s="1063"/>
      <c r="N4" s="1063"/>
      <c r="O4" s="1063"/>
      <c r="P4" s="1063"/>
      <c r="Q4" s="1063"/>
      <c r="R4" s="1063"/>
      <c r="S4" s="1063"/>
      <c r="T4" s="1063"/>
      <c r="U4" s="1063"/>
      <c r="V4" s="1063"/>
      <c r="W4" s="1063"/>
      <c r="X4" s="1063"/>
      <c r="Y4" s="1063"/>
      <c r="Z4" s="1063"/>
      <c r="AA4" s="1063"/>
      <c r="AB4" s="1063"/>
      <c r="AC4" s="1063"/>
      <c r="AD4" s="1063"/>
      <c r="AE4" s="1063"/>
      <c r="AF4" s="1063"/>
      <c r="AG4" s="1063"/>
      <c r="AH4" s="1063"/>
      <c r="AI4" s="1063"/>
      <c r="AJ4" s="1063"/>
      <c r="AK4" s="1063"/>
      <c r="AL4" s="1063"/>
      <c r="AM4" s="1063"/>
      <c r="AN4" s="1063"/>
      <c r="AO4" s="1063"/>
      <c r="AP4" s="1063"/>
      <c r="AQ4" s="1063"/>
      <c r="AR4" s="1063"/>
      <c r="AS4" s="1063"/>
      <c r="AT4" s="1063"/>
      <c r="AU4" s="1063"/>
      <c r="AV4" s="1063"/>
      <c r="AW4" s="1063"/>
      <c r="AX4" s="1063"/>
      <c r="AY4" s="1063"/>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0" t="s">
        <v>357</v>
      </c>
      <c r="B5" s="1001"/>
      <c r="C5" s="1001"/>
      <c r="D5" s="1001"/>
      <c r="E5" s="1001"/>
      <c r="F5" s="1001"/>
      <c r="G5" s="1001"/>
      <c r="H5" s="1001"/>
      <c r="I5" s="1001"/>
      <c r="J5" s="1001"/>
      <c r="K5" s="1001"/>
      <c r="L5" s="1001"/>
      <c r="M5" s="1001"/>
      <c r="N5" s="1001"/>
      <c r="O5" s="1001"/>
      <c r="P5" s="1002"/>
      <c r="Q5" s="1006" t="s">
        <v>358</v>
      </c>
      <c r="R5" s="1007"/>
      <c r="S5" s="1007"/>
      <c r="T5" s="1007"/>
      <c r="U5" s="1008"/>
      <c r="V5" s="1006" t="s">
        <v>359</v>
      </c>
      <c r="W5" s="1007"/>
      <c r="X5" s="1007"/>
      <c r="Y5" s="1007"/>
      <c r="Z5" s="1008"/>
      <c r="AA5" s="1006" t="s">
        <v>360</v>
      </c>
      <c r="AB5" s="1007"/>
      <c r="AC5" s="1007"/>
      <c r="AD5" s="1007"/>
      <c r="AE5" s="1007"/>
      <c r="AF5" s="1098" t="s">
        <v>361</v>
      </c>
      <c r="AG5" s="1007"/>
      <c r="AH5" s="1007"/>
      <c r="AI5" s="1007"/>
      <c r="AJ5" s="1020"/>
      <c r="AK5" s="1007" t="s">
        <v>362</v>
      </c>
      <c r="AL5" s="1007"/>
      <c r="AM5" s="1007"/>
      <c r="AN5" s="1007"/>
      <c r="AO5" s="1008"/>
      <c r="AP5" s="1006" t="s">
        <v>363</v>
      </c>
      <c r="AQ5" s="1007"/>
      <c r="AR5" s="1007"/>
      <c r="AS5" s="1007"/>
      <c r="AT5" s="1008"/>
      <c r="AU5" s="1006" t="s">
        <v>364</v>
      </c>
      <c r="AV5" s="1007"/>
      <c r="AW5" s="1007"/>
      <c r="AX5" s="1007"/>
      <c r="AY5" s="1020"/>
      <c r="AZ5" s="232"/>
      <c r="BA5" s="232"/>
      <c r="BB5" s="232"/>
      <c r="BC5" s="232"/>
      <c r="BD5" s="232"/>
      <c r="BE5" s="233"/>
      <c r="BF5" s="233"/>
      <c r="BG5" s="233"/>
      <c r="BH5" s="233"/>
      <c r="BI5" s="233"/>
      <c r="BJ5" s="233"/>
      <c r="BK5" s="233"/>
      <c r="BL5" s="233"/>
      <c r="BM5" s="233"/>
      <c r="BN5" s="233"/>
      <c r="BO5" s="233"/>
      <c r="BP5" s="233"/>
      <c r="BQ5" s="1000" t="s">
        <v>365</v>
      </c>
      <c r="BR5" s="1001"/>
      <c r="BS5" s="1001"/>
      <c r="BT5" s="1001"/>
      <c r="BU5" s="1001"/>
      <c r="BV5" s="1001"/>
      <c r="BW5" s="1001"/>
      <c r="BX5" s="1001"/>
      <c r="BY5" s="1001"/>
      <c r="BZ5" s="1001"/>
      <c r="CA5" s="1001"/>
      <c r="CB5" s="1001"/>
      <c r="CC5" s="1001"/>
      <c r="CD5" s="1001"/>
      <c r="CE5" s="1001"/>
      <c r="CF5" s="1001"/>
      <c r="CG5" s="1002"/>
      <c r="CH5" s="1006" t="s">
        <v>366</v>
      </c>
      <c r="CI5" s="1007"/>
      <c r="CJ5" s="1007"/>
      <c r="CK5" s="1007"/>
      <c r="CL5" s="1008"/>
      <c r="CM5" s="1006" t="s">
        <v>367</v>
      </c>
      <c r="CN5" s="1007"/>
      <c r="CO5" s="1007"/>
      <c r="CP5" s="1007"/>
      <c r="CQ5" s="1008"/>
      <c r="CR5" s="1006" t="s">
        <v>368</v>
      </c>
      <c r="CS5" s="1007"/>
      <c r="CT5" s="1007"/>
      <c r="CU5" s="1007"/>
      <c r="CV5" s="1008"/>
      <c r="CW5" s="1006" t="s">
        <v>369</v>
      </c>
      <c r="CX5" s="1007"/>
      <c r="CY5" s="1007"/>
      <c r="CZ5" s="1007"/>
      <c r="DA5" s="1008"/>
      <c r="DB5" s="1006" t="s">
        <v>370</v>
      </c>
      <c r="DC5" s="1007"/>
      <c r="DD5" s="1007"/>
      <c r="DE5" s="1007"/>
      <c r="DF5" s="1008"/>
      <c r="DG5" s="1088" t="s">
        <v>371</v>
      </c>
      <c r="DH5" s="1089"/>
      <c r="DI5" s="1089"/>
      <c r="DJ5" s="1089"/>
      <c r="DK5" s="1090"/>
      <c r="DL5" s="1088" t="s">
        <v>372</v>
      </c>
      <c r="DM5" s="1089"/>
      <c r="DN5" s="1089"/>
      <c r="DO5" s="1089"/>
      <c r="DP5" s="1090"/>
      <c r="DQ5" s="1006" t="s">
        <v>373</v>
      </c>
      <c r="DR5" s="1007"/>
      <c r="DS5" s="1007"/>
      <c r="DT5" s="1007"/>
      <c r="DU5" s="1008"/>
      <c r="DV5" s="1006" t="s">
        <v>364</v>
      </c>
      <c r="DW5" s="1007"/>
      <c r="DX5" s="1007"/>
      <c r="DY5" s="1007"/>
      <c r="DZ5" s="1020"/>
      <c r="EA5" s="234"/>
    </row>
    <row r="6" spans="1:131" s="235" customFormat="1" ht="26.25" customHeight="1" thickBot="1" x14ac:dyDescent="0.25">
      <c r="A6" s="1003"/>
      <c r="B6" s="1004"/>
      <c r="C6" s="1004"/>
      <c r="D6" s="1004"/>
      <c r="E6" s="1004"/>
      <c r="F6" s="1004"/>
      <c r="G6" s="1004"/>
      <c r="H6" s="1004"/>
      <c r="I6" s="1004"/>
      <c r="J6" s="1004"/>
      <c r="K6" s="1004"/>
      <c r="L6" s="1004"/>
      <c r="M6" s="1004"/>
      <c r="N6" s="1004"/>
      <c r="O6" s="1004"/>
      <c r="P6" s="1005"/>
      <c r="Q6" s="1009"/>
      <c r="R6" s="1010"/>
      <c r="S6" s="1010"/>
      <c r="T6" s="1010"/>
      <c r="U6" s="1011"/>
      <c r="V6" s="1009"/>
      <c r="W6" s="1010"/>
      <c r="X6" s="1010"/>
      <c r="Y6" s="1010"/>
      <c r="Z6" s="1011"/>
      <c r="AA6" s="1009"/>
      <c r="AB6" s="1010"/>
      <c r="AC6" s="1010"/>
      <c r="AD6" s="1010"/>
      <c r="AE6" s="1010"/>
      <c r="AF6" s="1099"/>
      <c r="AG6" s="1010"/>
      <c r="AH6" s="1010"/>
      <c r="AI6" s="1010"/>
      <c r="AJ6" s="1021"/>
      <c r="AK6" s="1010"/>
      <c r="AL6" s="1010"/>
      <c r="AM6" s="1010"/>
      <c r="AN6" s="1010"/>
      <c r="AO6" s="1011"/>
      <c r="AP6" s="1009"/>
      <c r="AQ6" s="1010"/>
      <c r="AR6" s="1010"/>
      <c r="AS6" s="1010"/>
      <c r="AT6" s="1011"/>
      <c r="AU6" s="1009"/>
      <c r="AV6" s="1010"/>
      <c r="AW6" s="1010"/>
      <c r="AX6" s="1010"/>
      <c r="AY6" s="1021"/>
      <c r="AZ6" s="232"/>
      <c r="BA6" s="232"/>
      <c r="BB6" s="232"/>
      <c r="BC6" s="232"/>
      <c r="BD6" s="232"/>
      <c r="BE6" s="233"/>
      <c r="BF6" s="233"/>
      <c r="BG6" s="233"/>
      <c r="BH6" s="233"/>
      <c r="BI6" s="233"/>
      <c r="BJ6" s="233"/>
      <c r="BK6" s="233"/>
      <c r="BL6" s="233"/>
      <c r="BM6" s="233"/>
      <c r="BN6" s="233"/>
      <c r="BO6" s="233"/>
      <c r="BP6" s="233"/>
      <c r="BQ6" s="1003"/>
      <c r="BR6" s="1004"/>
      <c r="BS6" s="1004"/>
      <c r="BT6" s="1004"/>
      <c r="BU6" s="1004"/>
      <c r="BV6" s="1004"/>
      <c r="BW6" s="1004"/>
      <c r="BX6" s="1004"/>
      <c r="BY6" s="1004"/>
      <c r="BZ6" s="1004"/>
      <c r="CA6" s="1004"/>
      <c r="CB6" s="1004"/>
      <c r="CC6" s="1004"/>
      <c r="CD6" s="1004"/>
      <c r="CE6" s="1004"/>
      <c r="CF6" s="1004"/>
      <c r="CG6" s="1005"/>
      <c r="CH6" s="1009"/>
      <c r="CI6" s="1010"/>
      <c r="CJ6" s="1010"/>
      <c r="CK6" s="1010"/>
      <c r="CL6" s="1011"/>
      <c r="CM6" s="1009"/>
      <c r="CN6" s="1010"/>
      <c r="CO6" s="1010"/>
      <c r="CP6" s="1010"/>
      <c r="CQ6" s="1011"/>
      <c r="CR6" s="1009"/>
      <c r="CS6" s="1010"/>
      <c r="CT6" s="1010"/>
      <c r="CU6" s="1010"/>
      <c r="CV6" s="1011"/>
      <c r="CW6" s="1009"/>
      <c r="CX6" s="1010"/>
      <c r="CY6" s="1010"/>
      <c r="CZ6" s="1010"/>
      <c r="DA6" s="1011"/>
      <c r="DB6" s="1009"/>
      <c r="DC6" s="1010"/>
      <c r="DD6" s="1010"/>
      <c r="DE6" s="1010"/>
      <c r="DF6" s="1011"/>
      <c r="DG6" s="1091"/>
      <c r="DH6" s="1092"/>
      <c r="DI6" s="1092"/>
      <c r="DJ6" s="1092"/>
      <c r="DK6" s="1093"/>
      <c r="DL6" s="1091"/>
      <c r="DM6" s="1092"/>
      <c r="DN6" s="1092"/>
      <c r="DO6" s="1092"/>
      <c r="DP6" s="1093"/>
      <c r="DQ6" s="1009"/>
      <c r="DR6" s="1010"/>
      <c r="DS6" s="1010"/>
      <c r="DT6" s="1010"/>
      <c r="DU6" s="1011"/>
      <c r="DV6" s="1009"/>
      <c r="DW6" s="1010"/>
      <c r="DX6" s="1010"/>
      <c r="DY6" s="1010"/>
      <c r="DZ6" s="1021"/>
      <c r="EA6" s="234"/>
    </row>
    <row r="7" spans="1:131" s="235" customFormat="1" ht="26.25" customHeight="1" thickTop="1" x14ac:dyDescent="0.2">
      <c r="A7" s="236">
        <v>1</v>
      </c>
      <c r="B7" s="1051" t="s">
        <v>374</v>
      </c>
      <c r="C7" s="1052"/>
      <c r="D7" s="1052"/>
      <c r="E7" s="1052"/>
      <c r="F7" s="1052"/>
      <c r="G7" s="1052"/>
      <c r="H7" s="1052"/>
      <c r="I7" s="1052"/>
      <c r="J7" s="1052"/>
      <c r="K7" s="1052"/>
      <c r="L7" s="1052"/>
      <c r="M7" s="1052"/>
      <c r="N7" s="1052"/>
      <c r="O7" s="1052"/>
      <c r="P7" s="1053"/>
      <c r="Q7" s="1106">
        <v>37141</v>
      </c>
      <c r="R7" s="1107"/>
      <c r="S7" s="1107"/>
      <c r="T7" s="1107"/>
      <c r="U7" s="1107"/>
      <c r="V7" s="1107">
        <v>36812</v>
      </c>
      <c r="W7" s="1107"/>
      <c r="X7" s="1107"/>
      <c r="Y7" s="1107"/>
      <c r="Z7" s="1107"/>
      <c r="AA7" s="1107">
        <v>329</v>
      </c>
      <c r="AB7" s="1107"/>
      <c r="AC7" s="1107"/>
      <c r="AD7" s="1107"/>
      <c r="AE7" s="1108"/>
      <c r="AF7" s="1109">
        <v>242</v>
      </c>
      <c r="AG7" s="1110"/>
      <c r="AH7" s="1110"/>
      <c r="AI7" s="1110"/>
      <c r="AJ7" s="1111"/>
      <c r="AK7" s="1112">
        <v>695</v>
      </c>
      <c r="AL7" s="1113"/>
      <c r="AM7" s="1113"/>
      <c r="AN7" s="1113"/>
      <c r="AO7" s="1113"/>
      <c r="AP7" s="1113">
        <v>31732</v>
      </c>
      <c r="AQ7" s="1113"/>
      <c r="AR7" s="1113"/>
      <c r="AS7" s="1113"/>
      <c r="AT7" s="1113"/>
      <c r="AU7" s="1114"/>
      <c r="AV7" s="1114"/>
      <c r="AW7" s="1114"/>
      <c r="AX7" s="1114"/>
      <c r="AY7" s="1115"/>
      <c r="AZ7" s="232"/>
      <c r="BA7" s="232"/>
      <c r="BB7" s="232"/>
      <c r="BC7" s="232"/>
      <c r="BD7" s="232"/>
      <c r="BE7" s="233"/>
      <c r="BF7" s="233"/>
      <c r="BG7" s="233"/>
      <c r="BH7" s="233"/>
      <c r="BI7" s="233"/>
      <c r="BJ7" s="233"/>
      <c r="BK7" s="233"/>
      <c r="BL7" s="233"/>
      <c r="BM7" s="233"/>
      <c r="BN7" s="233"/>
      <c r="BO7" s="233"/>
      <c r="BP7" s="233"/>
      <c r="BQ7" s="236">
        <v>1</v>
      </c>
      <c r="BR7" s="237"/>
      <c r="BS7" s="1103" t="s">
        <v>553</v>
      </c>
      <c r="BT7" s="1104"/>
      <c r="BU7" s="1104"/>
      <c r="BV7" s="1104"/>
      <c r="BW7" s="1104"/>
      <c r="BX7" s="1104"/>
      <c r="BY7" s="1104"/>
      <c r="BZ7" s="1104"/>
      <c r="CA7" s="1104"/>
      <c r="CB7" s="1104"/>
      <c r="CC7" s="1104"/>
      <c r="CD7" s="1104"/>
      <c r="CE7" s="1104"/>
      <c r="CF7" s="1104"/>
      <c r="CG7" s="1116"/>
      <c r="CH7" s="1100">
        <v>0</v>
      </c>
      <c r="CI7" s="1101"/>
      <c r="CJ7" s="1101"/>
      <c r="CK7" s="1101"/>
      <c r="CL7" s="1102"/>
      <c r="CM7" s="1100">
        <v>120</v>
      </c>
      <c r="CN7" s="1101"/>
      <c r="CO7" s="1101"/>
      <c r="CP7" s="1101"/>
      <c r="CQ7" s="1102"/>
      <c r="CR7" s="1100">
        <v>50</v>
      </c>
      <c r="CS7" s="1101"/>
      <c r="CT7" s="1101"/>
      <c r="CU7" s="1101"/>
      <c r="CV7" s="1102"/>
      <c r="CW7" s="1100">
        <v>57</v>
      </c>
      <c r="CX7" s="1101"/>
      <c r="CY7" s="1101"/>
      <c r="CZ7" s="1101"/>
      <c r="DA7" s="1102"/>
      <c r="DB7" s="1100" t="s">
        <v>546</v>
      </c>
      <c r="DC7" s="1101"/>
      <c r="DD7" s="1101"/>
      <c r="DE7" s="1101"/>
      <c r="DF7" s="1102"/>
      <c r="DG7" s="1100" t="s">
        <v>546</v>
      </c>
      <c r="DH7" s="1101"/>
      <c r="DI7" s="1101"/>
      <c r="DJ7" s="1101"/>
      <c r="DK7" s="1102"/>
      <c r="DL7" s="1100" t="s">
        <v>546</v>
      </c>
      <c r="DM7" s="1101"/>
      <c r="DN7" s="1101"/>
      <c r="DO7" s="1101"/>
      <c r="DP7" s="1102"/>
      <c r="DQ7" s="1100" t="s">
        <v>546</v>
      </c>
      <c r="DR7" s="1101"/>
      <c r="DS7" s="1101"/>
      <c r="DT7" s="1101"/>
      <c r="DU7" s="1102"/>
      <c r="DV7" s="1103"/>
      <c r="DW7" s="1104"/>
      <c r="DX7" s="1104"/>
      <c r="DY7" s="1104"/>
      <c r="DZ7" s="1105"/>
      <c r="EA7" s="234"/>
    </row>
    <row r="8" spans="1:131" s="235" customFormat="1" ht="26.25" customHeight="1" x14ac:dyDescent="0.2">
      <c r="A8" s="238">
        <v>2</v>
      </c>
      <c r="B8" s="1035"/>
      <c r="C8" s="1036"/>
      <c r="D8" s="1036"/>
      <c r="E8" s="1036"/>
      <c r="F8" s="1036"/>
      <c r="G8" s="1036"/>
      <c r="H8" s="1036"/>
      <c r="I8" s="1036"/>
      <c r="J8" s="1036"/>
      <c r="K8" s="1036"/>
      <c r="L8" s="1036"/>
      <c r="M8" s="1036"/>
      <c r="N8" s="1036"/>
      <c r="O8" s="1036"/>
      <c r="P8" s="1037"/>
      <c r="Q8" s="1043"/>
      <c r="R8" s="1044"/>
      <c r="S8" s="1044"/>
      <c r="T8" s="1044"/>
      <c r="U8" s="1044"/>
      <c r="V8" s="1044"/>
      <c r="W8" s="1044"/>
      <c r="X8" s="1044"/>
      <c r="Y8" s="1044"/>
      <c r="Z8" s="1044"/>
      <c r="AA8" s="1044"/>
      <c r="AB8" s="1044"/>
      <c r="AC8" s="1044"/>
      <c r="AD8" s="1044"/>
      <c r="AE8" s="1045"/>
      <c r="AF8" s="1040"/>
      <c r="AG8" s="1041"/>
      <c r="AH8" s="1041"/>
      <c r="AI8" s="1041"/>
      <c r="AJ8" s="1042"/>
      <c r="AK8" s="1084"/>
      <c r="AL8" s="1085"/>
      <c r="AM8" s="1085"/>
      <c r="AN8" s="1085"/>
      <c r="AO8" s="1085"/>
      <c r="AP8" s="1085"/>
      <c r="AQ8" s="1085"/>
      <c r="AR8" s="1085"/>
      <c r="AS8" s="1085"/>
      <c r="AT8" s="1085"/>
      <c r="AU8" s="1086"/>
      <c r="AV8" s="1086"/>
      <c r="AW8" s="1086"/>
      <c r="AX8" s="1086"/>
      <c r="AY8" s="1087"/>
      <c r="AZ8" s="232"/>
      <c r="BA8" s="232"/>
      <c r="BB8" s="232"/>
      <c r="BC8" s="232"/>
      <c r="BD8" s="232"/>
      <c r="BE8" s="233"/>
      <c r="BF8" s="233"/>
      <c r="BG8" s="233"/>
      <c r="BH8" s="233"/>
      <c r="BI8" s="233"/>
      <c r="BJ8" s="233"/>
      <c r="BK8" s="233"/>
      <c r="BL8" s="233"/>
      <c r="BM8" s="233"/>
      <c r="BN8" s="233"/>
      <c r="BO8" s="233"/>
      <c r="BP8" s="233"/>
      <c r="BQ8" s="238">
        <v>2</v>
      </c>
      <c r="BR8" s="239"/>
      <c r="BS8" s="997"/>
      <c r="BT8" s="998"/>
      <c r="BU8" s="998"/>
      <c r="BV8" s="998"/>
      <c r="BW8" s="998"/>
      <c r="BX8" s="998"/>
      <c r="BY8" s="998"/>
      <c r="BZ8" s="998"/>
      <c r="CA8" s="998"/>
      <c r="CB8" s="998"/>
      <c r="CC8" s="998"/>
      <c r="CD8" s="998"/>
      <c r="CE8" s="998"/>
      <c r="CF8" s="998"/>
      <c r="CG8" s="1019"/>
      <c r="CH8" s="994"/>
      <c r="CI8" s="995"/>
      <c r="CJ8" s="995"/>
      <c r="CK8" s="995"/>
      <c r="CL8" s="996"/>
      <c r="CM8" s="994"/>
      <c r="CN8" s="995"/>
      <c r="CO8" s="995"/>
      <c r="CP8" s="995"/>
      <c r="CQ8" s="996"/>
      <c r="CR8" s="994"/>
      <c r="CS8" s="995"/>
      <c r="CT8" s="995"/>
      <c r="CU8" s="995"/>
      <c r="CV8" s="996"/>
      <c r="CW8" s="994"/>
      <c r="CX8" s="995"/>
      <c r="CY8" s="995"/>
      <c r="CZ8" s="995"/>
      <c r="DA8" s="996"/>
      <c r="DB8" s="994"/>
      <c r="DC8" s="995"/>
      <c r="DD8" s="995"/>
      <c r="DE8" s="995"/>
      <c r="DF8" s="996"/>
      <c r="DG8" s="994"/>
      <c r="DH8" s="995"/>
      <c r="DI8" s="995"/>
      <c r="DJ8" s="995"/>
      <c r="DK8" s="996"/>
      <c r="DL8" s="994"/>
      <c r="DM8" s="995"/>
      <c r="DN8" s="995"/>
      <c r="DO8" s="995"/>
      <c r="DP8" s="996"/>
      <c r="DQ8" s="994"/>
      <c r="DR8" s="995"/>
      <c r="DS8" s="995"/>
      <c r="DT8" s="995"/>
      <c r="DU8" s="996"/>
      <c r="DV8" s="997"/>
      <c r="DW8" s="998"/>
      <c r="DX8" s="998"/>
      <c r="DY8" s="998"/>
      <c r="DZ8" s="999"/>
      <c r="EA8" s="234"/>
    </row>
    <row r="9" spans="1:131" s="235" customFormat="1" ht="26.25" customHeight="1" x14ac:dyDescent="0.2">
      <c r="A9" s="238">
        <v>3</v>
      </c>
      <c r="B9" s="1035"/>
      <c r="C9" s="1036"/>
      <c r="D9" s="1036"/>
      <c r="E9" s="1036"/>
      <c r="F9" s="1036"/>
      <c r="G9" s="1036"/>
      <c r="H9" s="1036"/>
      <c r="I9" s="1036"/>
      <c r="J9" s="1036"/>
      <c r="K9" s="1036"/>
      <c r="L9" s="1036"/>
      <c r="M9" s="1036"/>
      <c r="N9" s="1036"/>
      <c r="O9" s="1036"/>
      <c r="P9" s="1037"/>
      <c r="Q9" s="1043"/>
      <c r="R9" s="1044"/>
      <c r="S9" s="1044"/>
      <c r="T9" s="1044"/>
      <c r="U9" s="1044"/>
      <c r="V9" s="1044"/>
      <c r="W9" s="1044"/>
      <c r="X9" s="1044"/>
      <c r="Y9" s="1044"/>
      <c r="Z9" s="1044"/>
      <c r="AA9" s="1044"/>
      <c r="AB9" s="1044"/>
      <c r="AC9" s="1044"/>
      <c r="AD9" s="1044"/>
      <c r="AE9" s="1045"/>
      <c r="AF9" s="1040"/>
      <c r="AG9" s="1041"/>
      <c r="AH9" s="1041"/>
      <c r="AI9" s="1041"/>
      <c r="AJ9" s="1042"/>
      <c r="AK9" s="1084"/>
      <c r="AL9" s="1085"/>
      <c r="AM9" s="1085"/>
      <c r="AN9" s="1085"/>
      <c r="AO9" s="1085"/>
      <c r="AP9" s="1085"/>
      <c r="AQ9" s="1085"/>
      <c r="AR9" s="1085"/>
      <c r="AS9" s="1085"/>
      <c r="AT9" s="1085"/>
      <c r="AU9" s="1086"/>
      <c r="AV9" s="1086"/>
      <c r="AW9" s="1086"/>
      <c r="AX9" s="1086"/>
      <c r="AY9" s="1087"/>
      <c r="AZ9" s="232"/>
      <c r="BA9" s="232"/>
      <c r="BB9" s="232"/>
      <c r="BC9" s="232"/>
      <c r="BD9" s="232"/>
      <c r="BE9" s="233"/>
      <c r="BF9" s="233"/>
      <c r="BG9" s="233"/>
      <c r="BH9" s="233"/>
      <c r="BI9" s="233"/>
      <c r="BJ9" s="233"/>
      <c r="BK9" s="233"/>
      <c r="BL9" s="233"/>
      <c r="BM9" s="233"/>
      <c r="BN9" s="233"/>
      <c r="BO9" s="233"/>
      <c r="BP9" s="233"/>
      <c r="BQ9" s="238">
        <v>3</v>
      </c>
      <c r="BR9" s="239"/>
      <c r="BS9" s="997"/>
      <c r="BT9" s="998"/>
      <c r="BU9" s="998"/>
      <c r="BV9" s="998"/>
      <c r="BW9" s="998"/>
      <c r="BX9" s="998"/>
      <c r="BY9" s="998"/>
      <c r="BZ9" s="998"/>
      <c r="CA9" s="998"/>
      <c r="CB9" s="998"/>
      <c r="CC9" s="998"/>
      <c r="CD9" s="998"/>
      <c r="CE9" s="998"/>
      <c r="CF9" s="998"/>
      <c r="CG9" s="1019"/>
      <c r="CH9" s="994"/>
      <c r="CI9" s="995"/>
      <c r="CJ9" s="995"/>
      <c r="CK9" s="995"/>
      <c r="CL9" s="996"/>
      <c r="CM9" s="994"/>
      <c r="CN9" s="995"/>
      <c r="CO9" s="995"/>
      <c r="CP9" s="995"/>
      <c r="CQ9" s="996"/>
      <c r="CR9" s="994"/>
      <c r="CS9" s="995"/>
      <c r="CT9" s="995"/>
      <c r="CU9" s="995"/>
      <c r="CV9" s="996"/>
      <c r="CW9" s="994"/>
      <c r="CX9" s="995"/>
      <c r="CY9" s="995"/>
      <c r="CZ9" s="995"/>
      <c r="DA9" s="996"/>
      <c r="DB9" s="994"/>
      <c r="DC9" s="995"/>
      <c r="DD9" s="995"/>
      <c r="DE9" s="995"/>
      <c r="DF9" s="996"/>
      <c r="DG9" s="994"/>
      <c r="DH9" s="995"/>
      <c r="DI9" s="995"/>
      <c r="DJ9" s="995"/>
      <c r="DK9" s="996"/>
      <c r="DL9" s="994"/>
      <c r="DM9" s="995"/>
      <c r="DN9" s="995"/>
      <c r="DO9" s="995"/>
      <c r="DP9" s="996"/>
      <c r="DQ9" s="994"/>
      <c r="DR9" s="995"/>
      <c r="DS9" s="995"/>
      <c r="DT9" s="995"/>
      <c r="DU9" s="996"/>
      <c r="DV9" s="997"/>
      <c r="DW9" s="998"/>
      <c r="DX9" s="998"/>
      <c r="DY9" s="998"/>
      <c r="DZ9" s="999"/>
      <c r="EA9" s="234"/>
    </row>
    <row r="10" spans="1:131" s="235" customFormat="1" ht="26.25" customHeight="1" x14ac:dyDescent="0.2">
      <c r="A10" s="238">
        <v>4</v>
      </c>
      <c r="B10" s="1035"/>
      <c r="C10" s="1036"/>
      <c r="D10" s="1036"/>
      <c r="E10" s="1036"/>
      <c r="F10" s="1036"/>
      <c r="G10" s="1036"/>
      <c r="H10" s="1036"/>
      <c r="I10" s="1036"/>
      <c r="J10" s="1036"/>
      <c r="K10" s="1036"/>
      <c r="L10" s="1036"/>
      <c r="M10" s="1036"/>
      <c r="N10" s="1036"/>
      <c r="O10" s="1036"/>
      <c r="P10" s="1037"/>
      <c r="Q10" s="1043"/>
      <c r="R10" s="1044"/>
      <c r="S10" s="1044"/>
      <c r="T10" s="1044"/>
      <c r="U10" s="1044"/>
      <c r="V10" s="1044"/>
      <c r="W10" s="1044"/>
      <c r="X10" s="1044"/>
      <c r="Y10" s="1044"/>
      <c r="Z10" s="1044"/>
      <c r="AA10" s="1044"/>
      <c r="AB10" s="1044"/>
      <c r="AC10" s="1044"/>
      <c r="AD10" s="1044"/>
      <c r="AE10" s="1045"/>
      <c r="AF10" s="1040"/>
      <c r="AG10" s="1041"/>
      <c r="AH10" s="1041"/>
      <c r="AI10" s="1041"/>
      <c r="AJ10" s="1042"/>
      <c r="AK10" s="1084"/>
      <c r="AL10" s="1085"/>
      <c r="AM10" s="1085"/>
      <c r="AN10" s="1085"/>
      <c r="AO10" s="1085"/>
      <c r="AP10" s="1085"/>
      <c r="AQ10" s="1085"/>
      <c r="AR10" s="1085"/>
      <c r="AS10" s="1085"/>
      <c r="AT10" s="1085"/>
      <c r="AU10" s="1086"/>
      <c r="AV10" s="1086"/>
      <c r="AW10" s="1086"/>
      <c r="AX10" s="1086"/>
      <c r="AY10" s="1087"/>
      <c r="AZ10" s="232"/>
      <c r="BA10" s="232"/>
      <c r="BB10" s="232"/>
      <c r="BC10" s="232"/>
      <c r="BD10" s="232"/>
      <c r="BE10" s="233"/>
      <c r="BF10" s="233"/>
      <c r="BG10" s="233"/>
      <c r="BH10" s="233"/>
      <c r="BI10" s="233"/>
      <c r="BJ10" s="233"/>
      <c r="BK10" s="233"/>
      <c r="BL10" s="233"/>
      <c r="BM10" s="233"/>
      <c r="BN10" s="233"/>
      <c r="BO10" s="233"/>
      <c r="BP10" s="233"/>
      <c r="BQ10" s="238">
        <v>4</v>
      </c>
      <c r="BR10" s="239"/>
      <c r="BS10" s="997"/>
      <c r="BT10" s="998"/>
      <c r="BU10" s="998"/>
      <c r="BV10" s="998"/>
      <c r="BW10" s="998"/>
      <c r="BX10" s="998"/>
      <c r="BY10" s="998"/>
      <c r="BZ10" s="998"/>
      <c r="CA10" s="998"/>
      <c r="CB10" s="998"/>
      <c r="CC10" s="998"/>
      <c r="CD10" s="998"/>
      <c r="CE10" s="998"/>
      <c r="CF10" s="998"/>
      <c r="CG10" s="1019"/>
      <c r="CH10" s="994"/>
      <c r="CI10" s="995"/>
      <c r="CJ10" s="995"/>
      <c r="CK10" s="995"/>
      <c r="CL10" s="996"/>
      <c r="CM10" s="994"/>
      <c r="CN10" s="995"/>
      <c r="CO10" s="995"/>
      <c r="CP10" s="995"/>
      <c r="CQ10" s="996"/>
      <c r="CR10" s="994"/>
      <c r="CS10" s="995"/>
      <c r="CT10" s="995"/>
      <c r="CU10" s="995"/>
      <c r="CV10" s="996"/>
      <c r="CW10" s="994"/>
      <c r="CX10" s="995"/>
      <c r="CY10" s="995"/>
      <c r="CZ10" s="995"/>
      <c r="DA10" s="996"/>
      <c r="DB10" s="994"/>
      <c r="DC10" s="995"/>
      <c r="DD10" s="995"/>
      <c r="DE10" s="995"/>
      <c r="DF10" s="996"/>
      <c r="DG10" s="994"/>
      <c r="DH10" s="995"/>
      <c r="DI10" s="995"/>
      <c r="DJ10" s="995"/>
      <c r="DK10" s="996"/>
      <c r="DL10" s="994"/>
      <c r="DM10" s="995"/>
      <c r="DN10" s="995"/>
      <c r="DO10" s="995"/>
      <c r="DP10" s="996"/>
      <c r="DQ10" s="994"/>
      <c r="DR10" s="995"/>
      <c r="DS10" s="995"/>
      <c r="DT10" s="995"/>
      <c r="DU10" s="996"/>
      <c r="DV10" s="997"/>
      <c r="DW10" s="998"/>
      <c r="DX10" s="998"/>
      <c r="DY10" s="998"/>
      <c r="DZ10" s="999"/>
      <c r="EA10" s="234"/>
    </row>
    <row r="11" spans="1:131" s="235" customFormat="1" ht="26.25" customHeight="1" x14ac:dyDescent="0.2">
      <c r="A11" s="238">
        <v>5</v>
      </c>
      <c r="B11" s="1035"/>
      <c r="C11" s="1036"/>
      <c r="D11" s="1036"/>
      <c r="E11" s="1036"/>
      <c r="F11" s="1036"/>
      <c r="G11" s="1036"/>
      <c r="H11" s="1036"/>
      <c r="I11" s="1036"/>
      <c r="J11" s="1036"/>
      <c r="K11" s="1036"/>
      <c r="L11" s="1036"/>
      <c r="M11" s="1036"/>
      <c r="N11" s="1036"/>
      <c r="O11" s="1036"/>
      <c r="P11" s="1037"/>
      <c r="Q11" s="1043"/>
      <c r="R11" s="1044"/>
      <c r="S11" s="1044"/>
      <c r="T11" s="1044"/>
      <c r="U11" s="1044"/>
      <c r="V11" s="1044"/>
      <c r="W11" s="1044"/>
      <c r="X11" s="1044"/>
      <c r="Y11" s="1044"/>
      <c r="Z11" s="1044"/>
      <c r="AA11" s="1044"/>
      <c r="AB11" s="1044"/>
      <c r="AC11" s="1044"/>
      <c r="AD11" s="1044"/>
      <c r="AE11" s="1045"/>
      <c r="AF11" s="1040"/>
      <c r="AG11" s="1041"/>
      <c r="AH11" s="1041"/>
      <c r="AI11" s="1041"/>
      <c r="AJ11" s="1042"/>
      <c r="AK11" s="1084"/>
      <c r="AL11" s="1085"/>
      <c r="AM11" s="1085"/>
      <c r="AN11" s="1085"/>
      <c r="AO11" s="1085"/>
      <c r="AP11" s="1085"/>
      <c r="AQ11" s="1085"/>
      <c r="AR11" s="1085"/>
      <c r="AS11" s="1085"/>
      <c r="AT11" s="1085"/>
      <c r="AU11" s="1086"/>
      <c r="AV11" s="1086"/>
      <c r="AW11" s="1086"/>
      <c r="AX11" s="1086"/>
      <c r="AY11" s="1087"/>
      <c r="AZ11" s="232"/>
      <c r="BA11" s="232"/>
      <c r="BB11" s="232"/>
      <c r="BC11" s="232"/>
      <c r="BD11" s="232"/>
      <c r="BE11" s="233"/>
      <c r="BF11" s="233"/>
      <c r="BG11" s="233"/>
      <c r="BH11" s="233"/>
      <c r="BI11" s="233"/>
      <c r="BJ11" s="233"/>
      <c r="BK11" s="233"/>
      <c r="BL11" s="233"/>
      <c r="BM11" s="233"/>
      <c r="BN11" s="233"/>
      <c r="BO11" s="233"/>
      <c r="BP11" s="233"/>
      <c r="BQ11" s="238">
        <v>5</v>
      </c>
      <c r="BR11" s="239"/>
      <c r="BS11" s="997"/>
      <c r="BT11" s="998"/>
      <c r="BU11" s="998"/>
      <c r="BV11" s="998"/>
      <c r="BW11" s="998"/>
      <c r="BX11" s="998"/>
      <c r="BY11" s="998"/>
      <c r="BZ11" s="998"/>
      <c r="CA11" s="998"/>
      <c r="CB11" s="998"/>
      <c r="CC11" s="998"/>
      <c r="CD11" s="998"/>
      <c r="CE11" s="998"/>
      <c r="CF11" s="998"/>
      <c r="CG11" s="1019"/>
      <c r="CH11" s="994"/>
      <c r="CI11" s="995"/>
      <c r="CJ11" s="995"/>
      <c r="CK11" s="995"/>
      <c r="CL11" s="996"/>
      <c r="CM11" s="994"/>
      <c r="CN11" s="995"/>
      <c r="CO11" s="995"/>
      <c r="CP11" s="995"/>
      <c r="CQ11" s="996"/>
      <c r="CR11" s="994"/>
      <c r="CS11" s="995"/>
      <c r="CT11" s="995"/>
      <c r="CU11" s="995"/>
      <c r="CV11" s="996"/>
      <c r="CW11" s="994"/>
      <c r="CX11" s="995"/>
      <c r="CY11" s="995"/>
      <c r="CZ11" s="995"/>
      <c r="DA11" s="996"/>
      <c r="DB11" s="994"/>
      <c r="DC11" s="995"/>
      <c r="DD11" s="995"/>
      <c r="DE11" s="995"/>
      <c r="DF11" s="996"/>
      <c r="DG11" s="994"/>
      <c r="DH11" s="995"/>
      <c r="DI11" s="995"/>
      <c r="DJ11" s="995"/>
      <c r="DK11" s="996"/>
      <c r="DL11" s="994"/>
      <c r="DM11" s="995"/>
      <c r="DN11" s="995"/>
      <c r="DO11" s="995"/>
      <c r="DP11" s="996"/>
      <c r="DQ11" s="994"/>
      <c r="DR11" s="995"/>
      <c r="DS11" s="995"/>
      <c r="DT11" s="995"/>
      <c r="DU11" s="996"/>
      <c r="DV11" s="997"/>
      <c r="DW11" s="998"/>
      <c r="DX11" s="998"/>
      <c r="DY11" s="998"/>
      <c r="DZ11" s="999"/>
      <c r="EA11" s="234"/>
    </row>
    <row r="12" spans="1:131" s="235" customFormat="1" ht="26.25" customHeight="1" x14ac:dyDescent="0.2">
      <c r="A12" s="238">
        <v>6</v>
      </c>
      <c r="B12" s="1035"/>
      <c r="C12" s="1036"/>
      <c r="D12" s="1036"/>
      <c r="E12" s="1036"/>
      <c r="F12" s="1036"/>
      <c r="G12" s="1036"/>
      <c r="H12" s="1036"/>
      <c r="I12" s="1036"/>
      <c r="J12" s="1036"/>
      <c r="K12" s="1036"/>
      <c r="L12" s="1036"/>
      <c r="M12" s="1036"/>
      <c r="N12" s="1036"/>
      <c r="O12" s="1036"/>
      <c r="P12" s="1037"/>
      <c r="Q12" s="1043"/>
      <c r="R12" s="1044"/>
      <c r="S12" s="1044"/>
      <c r="T12" s="1044"/>
      <c r="U12" s="1044"/>
      <c r="V12" s="1044"/>
      <c r="W12" s="1044"/>
      <c r="X12" s="1044"/>
      <c r="Y12" s="1044"/>
      <c r="Z12" s="1044"/>
      <c r="AA12" s="1044"/>
      <c r="AB12" s="1044"/>
      <c r="AC12" s="1044"/>
      <c r="AD12" s="1044"/>
      <c r="AE12" s="1045"/>
      <c r="AF12" s="1040"/>
      <c r="AG12" s="1041"/>
      <c r="AH12" s="1041"/>
      <c r="AI12" s="1041"/>
      <c r="AJ12" s="1042"/>
      <c r="AK12" s="1084"/>
      <c r="AL12" s="1085"/>
      <c r="AM12" s="1085"/>
      <c r="AN12" s="1085"/>
      <c r="AO12" s="1085"/>
      <c r="AP12" s="1085"/>
      <c r="AQ12" s="1085"/>
      <c r="AR12" s="1085"/>
      <c r="AS12" s="1085"/>
      <c r="AT12" s="1085"/>
      <c r="AU12" s="1086"/>
      <c r="AV12" s="1086"/>
      <c r="AW12" s="1086"/>
      <c r="AX12" s="1086"/>
      <c r="AY12" s="1087"/>
      <c r="AZ12" s="232"/>
      <c r="BA12" s="232"/>
      <c r="BB12" s="232"/>
      <c r="BC12" s="232"/>
      <c r="BD12" s="232"/>
      <c r="BE12" s="233"/>
      <c r="BF12" s="233"/>
      <c r="BG12" s="233"/>
      <c r="BH12" s="233"/>
      <c r="BI12" s="233"/>
      <c r="BJ12" s="233"/>
      <c r="BK12" s="233"/>
      <c r="BL12" s="233"/>
      <c r="BM12" s="233"/>
      <c r="BN12" s="233"/>
      <c r="BO12" s="233"/>
      <c r="BP12" s="233"/>
      <c r="BQ12" s="238">
        <v>6</v>
      </c>
      <c r="BR12" s="239"/>
      <c r="BS12" s="997"/>
      <c r="BT12" s="998"/>
      <c r="BU12" s="998"/>
      <c r="BV12" s="998"/>
      <c r="BW12" s="998"/>
      <c r="BX12" s="998"/>
      <c r="BY12" s="998"/>
      <c r="BZ12" s="998"/>
      <c r="CA12" s="998"/>
      <c r="CB12" s="998"/>
      <c r="CC12" s="998"/>
      <c r="CD12" s="998"/>
      <c r="CE12" s="998"/>
      <c r="CF12" s="998"/>
      <c r="CG12" s="1019"/>
      <c r="CH12" s="994"/>
      <c r="CI12" s="995"/>
      <c r="CJ12" s="995"/>
      <c r="CK12" s="995"/>
      <c r="CL12" s="996"/>
      <c r="CM12" s="994"/>
      <c r="CN12" s="995"/>
      <c r="CO12" s="995"/>
      <c r="CP12" s="995"/>
      <c r="CQ12" s="996"/>
      <c r="CR12" s="994"/>
      <c r="CS12" s="995"/>
      <c r="CT12" s="995"/>
      <c r="CU12" s="995"/>
      <c r="CV12" s="996"/>
      <c r="CW12" s="994"/>
      <c r="CX12" s="995"/>
      <c r="CY12" s="995"/>
      <c r="CZ12" s="995"/>
      <c r="DA12" s="996"/>
      <c r="DB12" s="994"/>
      <c r="DC12" s="995"/>
      <c r="DD12" s="995"/>
      <c r="DE12" s="995"/>
      <c r="DF12" s="996"/>
      <c r="DG12" s="994"/>
      <c r="DH12" s="995"/>
      <c r="DI12" s="995"/>
      <c r="DJ12" s="995"/>
      <c r="DK12" s="996"/>
      <c r="DL12" s="994"/>
      <c r="DM12" s="995"/>
      <c r="DN12" s="995"/>
      <c r="DO12" s="995"/>
      <c r="DP12" s="996"/>
      <c r="DQ12" s="994"/>
      <c r="DR12" s="995"/>
      <c r="DS12" s="995"/>
      <c r="DT12" s="995"/>
      <c r="DU12" s="996"/>
      <c r="DV12" s="997"/>
      <c r="DW12" s="998"/>
      <c r="DX12" s="998"/>
      <c r="DY12" s="998"/>
      <c r="DZ12" s="999"/>
      <c r="EA12" s="234"/>
    </row>
    <row r="13" spans="1:131" s="235" customFormat="1" ht="26.25" customHeight="1" x14ac:dyDescent="0.2">
      <c r="A13" s="238">
        <v>7</v>
      </c>
      <c r="B13" s="1035"/>
      <c r="C13" s="1036"/>
      <c r="D13" s="1036"/>
      <c r="E13" s="1036"/>
      <c r="F13" s="1036"/>
      <c r="G13" s="1036"/>
      <c r="H13" s="1036"/>
      <c r="I13" s="1036"/>
      <c r="J13" s="1036"/>
      <c r="K13" s="1036"/>
      <c r="L13" s="1036"/>
      <c r="M13" s="1036"/>
      <c r="N13" s="1036"/>
      <c r="O13" s="1036"/>
      <c r="P13" s="1037"/>
      <c r="Q13" s="1043"/>
      <c r="R13" s="1044"/>
      <c r="S13" s="1044"/>
      <c r="T13" s="1044"/>
      <c r="U13" s="1044"/>
      <c r="V13" s="1044"/>
      <c r="W13" s="1044"/>
      <c r="X13" s="1044"/>
      <c r="Y13" s="1044"/>
      <c r="Z13" s="1044"/>
      <c r="AA13" s="1044"/>
      <c r="AB13" s="1044"/>
      <c r="AC13" s="1044"/>
      <c r="AD13" s="1044"/>
      <c r="AE13" s="1045"/>
      <c r="AF13" s="1040"/>
      <c r="AG13" s="1041"/>
      <c r="AH13" s="1041"/>
      <c r="AI13" s="1041"/>
      <c r="AJ13" s="1042"/>
      <c r="AK13" s="1084"/>
      <c r="AL13" s="1085"/>
      <c r="AM13" s="1085"/>
      <c r="AN13" s="1085"/>
      <c r="AO13" s="1085"/>
      <c r="AP13" s="1085"/>
      <c r="AQ13" s="1085"/>
      <c r="AR13" s="1085"/>
      <c r="AS13" s="1085"/>
      <c r="AT13" s="1085"/>
      <c r="AU13" s="1086"/>
      <c r="AV13" s="1086"/>
      <c r="AW13" s="1086"/>
      <c r="AX13" s="1086"/>
      <c r="AY13" s="1087"/>
      <c r="AZ13" s="232"/>
      <c r="BA13" s="232"/>
      <c r="BB13" s="232"/>
      <c r="BC13" s="232"/>
      <c r="BD13" s="232"/>
      <c r="BE13" s="233"/>
      <c r="BF13" s="233"/>
      <c r="BG13" s="233"/>
      <c r="BH13" s="233"/>
      <c r="BI13" s="233"/>
      <c r="BJ13" s="233"/>
      <c r="BK13" s="233"/>
      <c r="BL13" s="233"/>
      <c r="BM13" s="233"/>
      <c r="BN13" s="233"/>
      <c r="BO13" s="233"/>
      <c r="BP13" s="233"/>
      <c r="BQ13" s="238">
        <v>7</v>
      </c>
      <c r="BR13" s="239"/>
      <c r="BS13" s="997"/>
      <c r="BT13" s="998"/>
      <c r="BU13" s="998"/>
      <c r="BV13" s="998"/>
      <c r="BW13" s="998"/>
      <c r="BX13" s="998"/>
      <c r="BY13" s="998"/>
      <c r="BZ13" s="998"/>
      <c r="CA13" s="998"/>
      <c r="CB13" s="998"/>
      <c r="CC13" s="998"/>
      <c r="CD13" s="998"/>
      <c r="CE13" s="998"/>
      <c r="CF13" s="998"/>
      <c r="CG13" s="1019"/>
      <c r="CH13" s="994"/>
      <c r="CI13" s="995"/>
      <c r="CJ13" s="995"/>
      <c r="CK13" s="995"/>
      <c r="CL13" s="996"/>
      <c r="CM13" s="994"/>
      <c r="CN13" s="995"/>
      <c r="CO13" s="995"/>
      <c r="CP13" s="995"/>
      <c r="CQ13" s="996"/>
      <c r="CR13" s="994"/>
      <c r="CS13" s="995"/>
      <c r="CT13" s="995"/>
      <c r="CU13" s="995"/>
      <c r="CV13" s="996"/>
      <c r="CW13" s="994"/>
      <c r="CX13" s="995"/>
      <c r="CY13" s="995"/>
      <c r="CZ13" s="995"/>
      <c r="DA13" s="996"/>
      <c r="DB13" s="994"/>
      <c r="DC13" s="995"/>
      <c r="DD13" s="995"/>
      <c r="DE13" s="995"/>
      <c r="DF13" s="996"/>
      <c r="DG13" s="994"/>
      <c r="DH13" s="995"/>
      <c r="DI13" s="995"/>
      <c r="DJ13" s="995"/>
      <c r="DK13" s="996"/>
      <c r="DL13" s="994"/>
      <c r="DM13" s="995"/>
      <c r="DN13" s="995"/>
      <c r="DO13" s="995"/>
      <c r="DP13" s="996"/>
      <c r="DQ13" s="994"/>
      <c r="DR13" s="995"/>
      <c r="DS13" s="995"/>
      <c r="DT13" s="995"/>
      <c r="DU13" s="996"/>
      <c r="DV13" s="997"/>
      <c r="DW13" s="998"/>
      <c r="DX13" s="998"/>
      <c r="DY13" s="998"/>
      <c r="DZ13" s="999"/>
      <c r="EA13" s="234"/>
    </row>
    <row r="14" spans="1:131" s="235" customFormat="1" ht="26.25" customHeight="1" x14ac:dyDescent="0.2">
      <c r="A14" s="238">
        <v>8</v>
      </c>
      <c r="B14" s="1035"/>
      <c r="C14" s="1036"/>
      <c r="D14" s="1036"/>
      <c r="E14" s="1036"/>
      <c r="F14" s="1036"/>
      <c r="G14" s="1036"/>
      <c r="H14" s="1036"/>
      <c r="I14" s="1036"/>
      <c r="J14" s="1036"/>
      <c r="K14" s="1036"/>
      <c r="L14" s="1036"/>
      <c r="M14" s="1036"/>
      <c r="N14" s="1036"/>
      <c r="O14" s="1036"/>
      <c r="P14" s="1037"/>
      <c r="Q14" s="1043"/>
      <c r="R14" s="1044"/>
      <c r="S14" s="1044"/>
      <c r="T14" s="1044"/>
      <c r="U14" s="1044"/>
      <c r="V14" s="1044"/>
      <c r="W14" s="1044"/>
      <c r="X14" s="1044"/>
      <c r="Y14" s="1044"/>
      <c r="Z14" s="1044"/>
      <c r="AA14" s="1044"/>
      <c r="AB14" s="1044"/>
      <c r="AC14" s="1044"/>
      <c r="AD14" s="1044"/>
      <c r="AE14" s="1045"/>
      <c r="AF14" s="1040"/>
      <c r="AG14" s="1041"/>
      <c r="AH14" s="1041"/>
      <c r="AI14" s="1041"/>
      <c r="AJ14" s="1042"/>
      <c r="AK14" s="1084"/>
      <c r="AL14" s="1085"/>
      <c r="AM14" s="1085"/>
      <c r="AN14" s="1085"/>
      <c r="AO14" s="1085"/>
      <c r="AP14" s="1085"/>
      <c r="AQ14" s="1085"/>
      <c r="AR14" s="1085"/>
      <c r="AS14" s="1085"/>
      <c r="AT14" s="1085"/>
      <c r="AU14" s="1086"/>
      <c r="AV14" s="1086"/>
      <c r="AW14" s="1086"/>
      <c r="AX14" s="1086"/>
      <c r="AY14" s="1087"/>
      <c r="AZ14" s="232"/>
      <c r="BA14" s="232"/>
      <c r="BB14" s="232"/>
      <c r="BC14" s="232"/>
      <c r="BD14" s="232"/>
      <c r="BE14" s="233"/>
      <c r="BF14" s="233"/>
      <c r="BG14" s="233"/>
      <c r="BH14" s="233"/>
      <c r="BI14" s="233"/>
      <c r="BJ14" s="233"/>
      <c r="BK14" s="233"/>
      <c r="BL14" s="233"/>
      <c r="BM14" s="233"/>
      <c r="BN14" s="233"/>
      <c r="BO14" s="233"/>
      <c r="BP14" s="233"/>
      <c r="BQ14" s="238">
        <v>8</v>
      </c>
      <c r="BR14" s="239"/>
      <c r="BS14" s="997"/>
      <c r="BT14" s="998"/>
      <c r="BU14" s="998"/>
      <c r="BV14" s="998"/>
      <c r="BW14" s="998"/>
      <c r="BX14" s="998"/>
      <c r="BY14" s="998"/>
      <c r="BZ14" s="998"/>
      <c r="CA14" s="998"/>
      <c r="CB14" s="998"/>
      <c r="CC14" s="998"/>
      <c r="CD14" s="998"/>
      <c r="CE14" s="998"/>
      <c r="CF14" s="998"/>
      <c r="CG14" s="1019"/>
      <c r="CH14" s="994"/>
      <c r="CI14" s="995"/>
      <c r="CJ14" s="995"/>
      <c r="CK14" s="995"/>
      <c r="CL14" s="996"/>
      <c r="CM14" s="994"/>
      <c r="CN14" s="995"/>
      <c r="CO14" s="995"/>
      <c r="CP14" s="995"/>
      <c r="CQ14" s="996"/>
      <c r="CR14" s="994"/>
      <c r="CS14" s="995"/>
      <c r="CT14" s="995"/>
      <c r="CU14" s="995"/>
      <c r="CV14" s="996"/>
      <c r="CW14" s="994"/>
      <c r="CX14" s="995"/>
      <c r="CY14" s="995"/>
      <c r="CZ14" s="995"/>
      <c r="DA14" s="996"/>
      <c r="DB14" s="994"/>
      <c r="DC14" s="995"/>
      <c r="DD14" s="995"/>
      <c r="DE14" s="995"/>
      <c r="DF14" s="996"/>
      <c r="DG14" s="994"/>
      <c r="DH14" s="995"/>
      <c r="DI14" s="995"/>
      <c r="DJ14" s="995"/>
      <c r="DK14" s="996"/>
      <c r="DL14" s="994"/>
      <c r="DM14" s="995"/>
      <c r="DN14" s="995"/>
      <c r="DO14" s="995"/>
      <c r="DP14" s="996"/>
      <c r="DQ14" s="994"/>
      <c r="DR14" s="995"/>
      <c r="DS14" s="995"/>
      <c r="DT14" s="995"/>
      <c r="DU14" s="996"/>
      <c r="DV14" s="997"/>
      <c r="DW14" s="998"/>
      <c r="DX14" s="998"/>
      <c r="DY14" s="998"/>
      <c r="DZ14" s="999"/>
      <c r="EA14" s="234"/>
    </row>
    <row r="15" spans="1:131" s="235" customFormat="1" ht="26.25" customHeight="1" x14ac:dyDescent="0.2">
      <c r="A15" s="238">
        <v>9</v>
      </c>
      <c r="B15" s="1035"/>
      <c r="C15" s="1036"/>
      <c r="D15" s="1036"/>
      <c r="E15" s="1036"/>
      <c r="F15" s="1036"/>
      <c r="G15" s="1036"/>
      <c r="H15" s="1036"/>
      <c r="I15" s="1036"/>
      <c r="J15" s="1036"/>
      <c r="K15" s="1036"/>
      <c r="L15" s="1036"/>
      <c r="M15" s="1036"/>
      <c r="N15" s="1036"/>
      <c r="O15" s="1036"/>
      <c r="P15" s="1037"/>
      <c r="Q15" s="1043"/>
      <c r="R15" s="1044"/>
      <c r="S15" s="1044"/>
      <c r="T15" s="1044"/>
      <c r="U15" s="1044"/>
      <c r="V15" s="1044"/>
      <c r="W15" s="1044"/>
      <c r="X15" s="1044"/>
      <c r="Y15" s="1044"/>
      <c r="Z15" s="1044"/>
      <c r="AA15" s="1044"/>
      <c r="AB15" s="1044"/>
      <c r="AC15" s="1044"/>
      <c r="AD15" s="1044"/>
      <c r="AE15" s="1045"/>
      <c r="AF15" s="1040"/>
      <c r="AG15" s="1041"/>
      <c r="AH15" s="1041"/>
      <c r="AI15" s="1041"/>
      <c r="AJ15" s="1042"/>
      <c r="AK15" s="1084"/>
      <c r="AL15" s="1085"/>
      <c r="AM15" s="1085"/>
      <c r="AN15" s="1085"/>
      <c r="AO15" s="1085"/>
      <c r="AP15" s="1085"/>
      <c r="AQ15" s="1085"/>
      <c r="AR15" s="1085"/>
      <c r="AS15" s="1085"/>
      <c r="AT15" s="1085"/>
      <c r="AU15" s="1086"/>
      <c r="AV15" s="1086"/>
      <c r="AW15" s="1086"/>
      <c r="AX15" s="1086"/>
      <c r="AY15" s="1087"/>
      <c r="AZ15" s="232"/>
      <c r="BA15" s="232"/>
      <c r="BB15" s="232"/>
      <c r="BC15" s="232"/>
      <c r="BD15" s="232"/>
      <c r="BE15" s="233"/>
      <c r="BF15" s="233"/>
      <c r="BG15" s="233"/>
      <c r="BH15" s="233"/>
      <c r="BI15" s="233"/>
      <c r="BJ15" s="233"/>
      <c r="BK15" s="233"/>
      <c r="BL15" s="233"/>
      <c r="BM15" s="233"/>
      <c r="BN15" s="233"/>
      <c r="BO15" s="233"/>
      <c r="BP15" s="233"/>
      <c r="BQ15" s="238">
        <v>9</v>
      </c>
      <c r="BR15" s="239"/>
      <c r="BS15" s="997"/>
      <c r="BT15" s="998"/>
      <c r="BU15" s="998"/>
      <c r="BV15" s="998"/>
      <c r="BW15" s="998"/>
      <c r="BX15" s="998"/>
      <c r="BY15" s="998"/>
      <c r="BZ15" s="998"/>
      <c r="CA15" s="998"/>
      <c r="CB15" s="998"/>
      <c r="CC15" s="998"/>
      <c r="CD15" s="998"/>
      <c r="CE15" s="998"/>
      <c r="CF15" s="998"/>
      <c r="CG15" s="1019"/>
      <c r="CH15" s="994"/>
      <c r="CI15" s="995"/>
      <c r="CJ15" s="995"/>
      <c r="CK15" s="995"/>
      <c r="CL15" s="996"/>
      <c r="CM15" s="994"/>
      <c r="CN15" s="995"/>
      <c r="CO15" s="995"/>
      <c r="CP15" s="995"/>
      <c r="CQ15" s="996"/>
      <c r="CR15" s="994"/>
      <c r="CS15" s="995"/>
      <c r="CT15" s="995"/>
      <c r="CU15" s="995"/>
      <c r="CV15" s="996"/>
      <c r="CW15" s="994"/>
      <c r="CX15" s="995"/>
      <c r="CY15" s="995"/>
      <c r="CZ15" s="995"/>
      <c r="DA15" s="996"/>
      <c r="DB15" s="994"/>
      <c r="DC15" s="995"/>
      <c r="DD15" s="995"/>
      <c r="DE15" s="995"/>
      <c r="DF15" s="996"/>
      <c r="DG15" s="994"/>
      <c r="DH15" s="995"/>
      <c r="DI15" s="995"/>
      <c r="DJ15" s="995"/>
      <c r="DK15" s="996"/>
      <c r="DL15" s="994"/>
      <c r="DM15" s="995"/>
      <c r="DN15" s="995"/>
      <c r="DO15" s="995"/>
      <c r="DP15" s="996"/>
      <c r="DQ15" s="994"/>
      <c r="DR15" s="995"/>
      <c r="DS15" s="995"/>
      <c r="DT15" s="995"/>
      <c r="DU15" s="996"/>
      <c r="DV15" s="997"/>
      <c r="DW15" s="998"/>
      <c r="DX15" s="998"/>
      <c r="DY15" s="998"/>
      <c r="DZ15" s="999"/>
      <c r="EA15" s="234"/>
    </row>
    <row r="16" spans="1:131" s="235" customFormat="1" ht="26.25" customHeight="1" x14ac:dyDescent="0.2">
      <c r="A16" s="238">
        <v>10</v>
      </c>
      <c r="B16" s="1035"/>
      <c r="C16" s="1036"/>
      <c r="D16" s="1036"/>
      <c r="E16" s="1036"/>
      <c r="F16" s="1036"/>
      <c r="G16" s="1036"/>
      <c r="H16" s="1036"/>
      <c r="I16" s="1036"/>
      <c r="J16" s="1036"/>
      <c r="K16" s="1036"/>
      <c r="L16" s="1036"/>
      <c r="M16" s="1036"/>
      <c r="N16" s="1036"/>
      <c r="O16" s="1036"/>
      <c r="P16" s="1037"/>
      <c r="Q16" s="1043"/>
      <c r="R16" s="1044"/>
      <c r="S16" s="1044"/>
      <c r="T16" s="1044"/>
      <c r="U16" s="1044"/>
      <c r="V16" s="1044"/>
      <c r="W16" s="1044"/>
      <c r="X16" s="1044"/>
      <c r="Y16" s="1044"/>
      <c r="Z16" s="1044"/>
      <c r="AA16" s="1044"/>
      <c r="AB16" s="1044"/>
      <c r="AC16" s="1044"/>
      <c r="AD16" s="1044"/>
      <c r="AE16" s="1045"/>
      <c r="AF16" s="1040"/>
      <c r="AG16" s="1041"/>
      <c r="AH16" s="1041"/>
      <c r="AI16" s="1041"/>
      <c r="AJ16" s="1042"/>
      <c r="AK16" s="1084"/>
      <c r="AL16" s="1085"/>
      <c r="AM16" s="1085"/>
      <c r="AN16" s="1085"/>
      <c r="AO16" s="1085"/>
      <c r="AP16" s="1085"/>
      <c r="AQ16" s="1085"/>
      <c r="AR16" s="1085"/>
      <c r="AS16" s="1085"/>
      <c r="AT16" s="1085"/>
      <c r="AU16" s="1086"/>
      <c r="AV16" s="1086"/>
      <c r="AW16" s="1086"/>
      <c r="AX16" s="1086"/>
      <c r="AY16" s="1087"/>
      <c r="AZ16" s="232"/>
      <c r="BA16" s="232"/>
      <c r="BB16" s="232"/>
      <c r="BC16" s="232"/>
      <c r="BD16" s="232"/>
      <c r="BE16" s="233"/>
      <c r="BF16" s="233"/>
      <c r="BG16" s="233"/>
      <c r="BH16" s="233"/>
      <c r="BI16" s="233"/>
      <c r="BJ16" s="233"/>
      <c r="BK16" s="233"/>
      <c r="BL16" s="233"/>
      <c r="BM16" s="233"/>
      <c r="BN16" s="233"/>
      <c r="BO16" s="233"/>
      <c r="BP16" s="233"/>
      <c r="BQ16" s="238">
        <v>10</v>
      </c>
      <c r="BR16" s="239"/>
      <c r="BS16" s="997"/>
      <c r="BT16" s="998"/>
      <c r="BU16" s="998"/>
      <c r="BV16" s="998"/>
      <c r="BW16" s="998"/>
      <c r="BX16" s="998"/>
      <c r="BY16" s="998"/>
      <c r="BZ16" s="998"/>
      <c r="CA16" s="998"/>
      <c r="CB16" s="998"/>
      <c r="CC16" s="998"/>
      <c r="CD16" s="998"/>
      <c r="CE16" s="998"/>
      <c r="CF16" s="998"/>
      <c r="CG16" s="1019"/>
      <c r="CH16" s="994"/>
      <c r="CI16" s="995"/>
      <c r="CJ16" s="995"/>
      <c r="CK16" s="995"/>
      <c r="CL16" s="996"/>
      <c r="CM16" s="994"/>
      <c r="CN16" s="995"/>
      <c r="CO16" s="995"/>
      <c r="CP16" s="995"/>
      <c r="CQ16" s="996"/>
      <c r="CR16" s="994"/>
      <c r="CS16" s="995"/>
      <c r="CT16" s="995"/>
      <c r="CU16" s="995"/>
      <c r="CV16" s="996"/>
      <c r="CW16" s="994"/>
      <c r="CX16" s="995"/>
      <c r="CY16" s="995"/>
      <c r="CZ16" s="995"/>
      <c r="DA16" s="996"/>
      <c r="DB16" s="994"/>
      <c r="DC16" s="995"/>
      <c r="DD16" s="995"/>
      <c r="DE16" s="995"/>
      <c r="DF16" s="996"/>
      <c r="DG16" s="994"/>
      <c r="DH16" s="995"/>
      <c r="DI16" s="995"/>
      <c r="DJ16" s="995"/>
      <c r="DK16" s="996"/>
      <c r="DL16" s="994"/>
      <c r="DM16" s="995"/>
      <c r="DN16" s="995"/>
      <c r="DO16" s="995"/>
      <c r="DP16" s="996"/>
      <c r="DQ16" s="994"/>
      <c r="DR16" s="995"/>
      <c r="DS16" s="995"/>
      <c r="DT16" s="995"/>
      <c r="DU16" s="996"/>
      <c r="DV16" s="997"/>
      <c r="DW16" s="998"/>
      <c r="DX16" s="998"/>
      <c r="DY16" s="998"/>
      <c r="DZ16" s="999"/>
      <c r="EA16" s="234"/>
    </row>
    <row r="17" spans="1:131" s="235" customFormat="1" ht="26.25" customHeight="1" x14ac:dyDescent="0.2">
      <c r="A17" s="238">
        <v>11</v>
      </c>
      <c r="B17" s="1035"/>
      <c r="C17" s="1036"/>
      <c r="D17" s="1036"/>
      <c r="E17" s="1036"/>
      <c r="F17" s="1036"/>
      <c r="G17" s="1036"/>
      <c r="H17" s="1036"/>
      <c r="I17" s="1036"/>
      <c r="J17" s="1036"/>
      <c r="K17" s="1036"/>
      <c r="L17" s="1036"/>
      <c r="M17" s="1036"/>
      <c r="N17" s="1036"/>
      <c r="O17" s="1036"/>
      <c r="P17" s="1037"/>
      <c r="Q17" s="1043"/>
      <c r="R17" s="1044"/>
      <c r="S17" s="1044"/>
      <c r="T17" s="1044"/>
      <c r="U17" s="1044"/>
      <c r="V17" s="1044"/>
      <c r="W17" s="1044"/>
      <c r="X17" s="1044"/>
      <c r="Y17" s="1044"/>
      <c r="Z17" s="1044"/>
      <c r="AA17" s="1044"/>
      <c r="AB17" s="1044"/>
      <c r="AC17" s="1044"/>
      <c r="AD17" s="1044"/>
      <c r="AE17" s="1045"/>
      <c r="AF17" s="1040"/>
      <c r="AG17" s="1041"/>
      <c r="AH17" s="1041"/>
      <c r="AI17" s="1041"/>
      <c r="AJ17" s="1042"/>
      <c r="AK17" s="1084"/>
      <c r="AL17" s="1085"/>
      <c r="AM17" s="1085"/>
      <c r="AN17" s="1085"/>
      <c r="AO17" s="1085"/>
      <c r="AP17" s="1085"/>
      <c r="AQ17" s="1085"/>
      <c r="AR17" s="1085"/>
      <c r="AS17" s="1085"/>
      <c r="AT17" s="1085"/>
      <c r="AU17" s="1086"/>
      <c r="AV17" s="1086"/>
      <c r="AW17" s="1086"/>
      <c r="AX17" s="1086"/>
      <c r="AY17" s="1087"/>
      <c r="AZ17" s="232"/>
      <c r="BA17" s="232"/>
      <c r="BB17" s="232"/>
      <c r="BC17" s="232"/>
      <c r="BD17" s="232"/>
      <c r="BE17" s="233"/>
      <c r="BF17" s="233"/>
      <c r="BG17" s="233"/>
      <c r="BH17" s="233"/>
      <c r="BI17" s="233"/>
      <c r="BJ17" s="233"/>
      <c r="BK17" s="233"/>
      <c r="BL17" s="233"/>
      <c r="BM17" s="233"/>
      <c r="BN17" s="233"/>
      <c r="BO17" s="233"/>
      <c r="BP17" s="233"/>
      <c r="BQ17" s="238">
        <v>11</v>
      </c>
      <c r="BR17" s="239"/>
      <c r="BS17" s="997"/>
      <c r="BT17" s="998"/>
      <c r="BU17" s="998"/>
      <c r="BV17" s="998"/>
      <c r="BW17" s="998"/>
      <c r="BX17" s="998"/>
      <c r="BY17" s="998"/>
      <c r="BZ17" s="998"/>
      <c r="CA17" s="998"/>
      <c r="CB17" s="998"/>
      <c r="CC17" s="998"/>
      <c r="CD17" s="998"/>
      <c r="CE17" s="998"/>
      <c r="CF17" s="998"/>
      <c r="CG17" s="1019"/>
      <c r="CH17" s="994"/>
      <c r="CI17" s="995"/>
      <c r="CJ17" s="995"/>
      <c r="CK17" s="995"/>
      <c r="CL17" s="996"/>
      <c r="CM17" s="994"/>
      <c r="CN17" s="995"/>
      <c r="CO17" s="995"/>
      <c r="CP17" s="995"/>
      <c r="CQ17" s="996"/>
      <c r="CR17" s="994"/>
      <c r="CS17" s="995"/>
      <c r="CT17" s="995"/>
      <c r="CU17" s="995"/>
      <c r="CV17" s="996"/>
      <c r="CW17" s="994"/>
      <c r="CX17" s="995"/>
      <c r="CY17" s="995"/>
      <c r="CZ17" s="995"/>
      <c r="DA17" s="996"/>
      <c r="DB17" s="994"/>
      <c r="DC17" s="995"/>
      <c r="DD17" s="995"/>
      <c r="DE17" s="995"/>
      <c r="DF17" s="996"/>
      <c r="DG17" s="994"/>
      <c r="DH17" s="995"/>
      <c r="DI17" s="995"/>
      <c r="DJ17" s="995"/>
      <c r="DK17" s="996"/>
      <c r="DL17" s="994"/>
      <c r="DM17" s="995"/>
      <c r="DN17" s="995"/>
      <c r="DO17" s="995"/>
      <c r="DP17" s="996"/>
      <c r="DQ17" s="994"/>
      <c r="DR17" s="995"/>
      <c r="DS17" s="995"/>
      <c r="DT17" s="995"/>
      <c r="DU17" s="996"/>
      <c r="DV17" s="997"/>
      <c r="DW17" s="998"/>
      <c r="DX17" s="998"/>
      <c r="DY17" s="998"/>
      <c r="DZ17" s="999"/>
      <c r="EA17" s="234"/>
    </row>
    <row r="18" spans="1:131" s="235" customFormat="1" ht="26.25" customHeight="1" x14ac:dyDescent="0.2">
      <c r="A18" s="238">
        <v>12</v>
      </c>
      <c r="B18" s="1035"/>
      <c r="C18" s="1036"/>
      <c r="D18" s="1036"/>
      <c r="E18" s="1036"/>
      <c r="F18" s="1036"/>
      <c r="G18" s="1036"/>
      <c r="H18" s="1036"/>
      <c r="I18" s="1036"/>
      <c r="J18" s="1036"/>
      <c r="K18" s="1036"/>
      <c r="L18" s="1036"/>
      <c r="M18" s="1036"/>
      <c r="N18" s="1036"/>
      <c r="O18" s="1036"/>
      <c r="P18" s="1037"/>
      <c r="Q18" s="1043"/>
      <c r="R18" s="1044"/>
      <c r="S18" s="1044"/>
      <c r="T18" s="1044"/>
      <c r="U18" s="1044"/>
      <c r="V18" s="1044"/>
      <c r="W18" s="1044"/>
      <c r="X18" s="1044"/>
      <c r="Y18" s="1044"/>
      <c r="Z18" s="1044"/>
      <c r="AA18" s="1044"/>
      <c r="AB18" s="1044"/>
      <c r="AC18" s="1044"/>
      <c r="AD18" s="1044"/>
      <c r="AE18" s="1045"/>
      <c r="AF18" s="1040"/>
      <c r="AG18" s="1041"/>
      <c r="AH18" s="1041"/>
      <c r="AI18" s="1041"/>
      <c r="AJ18" s="1042"/>
      <c r="AK18" s="1084"/>
      <c r="AL18" s="1085"/>
      <c r="AM18" s="1085"/>
      <c r="AN18" s="1085"/>
      <c r="AO18" s="1085"/>
      <c r="AP18" s="1085"/>
      <c r="AQ18" s="1085"/>
      <c r="AR18" s="1085"/>
      <c r="AS18" s="1085"/>
      <c r="AT18" s="1085"/>
      <c r="AU18" s="1086"/>
      <c r="AV18" s="1086"/>
      <c r="AW18" s="1086"/>
      <c r="AX18" s="1086"/>
      <c r="AY18" s="1087"/>
      <c r="AZ18" s="232"/>
      <c r="BA18" s="232"/>
      <c r="BB18" s="232"/>
      <c r="BC18" s="232"/>
      <c r="BD18" s="232"/>
      <c r="BE18" s="233"/>
      <c r="BF18" s="233"/>
      <c r="BG18" s="233"/>
      <c r="BH18" s="233"/>
      <c r="BI18" s="233"/>
      <c r="BJ18" s="233"/>
      <c r="BK18" s="233"/>
      <c r="BL18" s="233"/>
      <c r="BM18" s="233"/>
      <c r="BN18" s="233"/>
      <c r="BO18" s="233"/>
      <c r="BP18" s="233"/>
      <c r="BQ18" s="238">
        <v>12</v>
      </c>
      <c r="BR18" s="239"/>
      <c r="BS18" s="997"/>
      <c r="BT18" s="998"/>
      <c r="BU18" s="998"/>
      <c r="BV18" s="998"/>
      <c r="BW18" s="998"/>
      <c r="BX18" s="998"/>
      <c r="BY18" s="998"/>
      <c r="BZ18" s="998"/>
      <c r="CA18" s="998"/>
      <c r="CB18" s="998"/>
      <c r="CC18" s="998"/>
      <c r="CD18" s="998"/>
      <c r="CE18" s="998"/>
      <c r="CF18" s="998"/>
      <c r="CG18" s="1019"/>
      <c r="CH18" s="994"/>
      <c r="CI18" s="995"/>
      <c r="CJ18" s="995"/>
      <c r="CK18" s="995"/>
      <c r="CL18" s="996"/>
      <c r="CM18" s="994"/>
      <c r="CN18" s="995"/>
      <c r="CO18" s="995"/>
      <c r="CP18" s="995"/>
      <c r="CQ18" s="996"/>
      <c r="CR18" s="994"/>
      <c r="CS18" s="995"/>
      <c r="CT18" s="995"/>
      <c r="CU18" s="995"/>
      <c r="CV18" s="996"/>
      <c r="CW18" s="994"/>
      <c r="CX18" s="995"/>
      <c r="CY18" s="995"/>
      <c r="CZ18" s="995"/>
      <c r="DA18" s="996"/>
      <c r="DB18" s="994"/>
      <c r="DC18" s="995"/>
      <c r="DD18" s="995"/>
      <c r="DE18" s="995"/>
      <c r="DF18" s="996"/>
      <c r="DG18" s="994"/>
      <c r="DH18" s="995"/>
      <c r="DI18" s="995"/>
      <c r="DJ18" s="995"/>
      <c r="DK18" s="996"/>
      <c r="DL18" s="994"/>
      <c r="DM18" s="995"/>
      <c r="DN18" s="995"/>
      <c r="DO18" s="995"/>
      <c r="DP18" s="996"/>
      <c r="DQ18" s="994"/>
      <c r="DR18" s="995"/>
      <c r="DS18" s="995"/>
      <c r="DT18" s="995"/>
      <c r="DU18" s="996"/>
      <c r="DV18" s="997"/>
      <c r="DW18" s="998"/>
      <c r="DX18" s="998"/>
      <c r="DY18" s="998"/>
      <c r="DZ18" s="999"/>
      <c r="EA18" s="234"/>
    </row>
    <row r="19" spans="1:131" s="235" customFormat="1" ht="26.25" customHeight="1" x14ac:dyDescent="0.2">
      <c r="A19" s="238">
        <v>13</v>
      </c>
      <c r="B19" s="1035"/>
      <c r="C19" s="1036"/>
      <c r="D19" s="1036"/>
      <c r="E19" s="1036"/>
      <c r="F19" s="1036"/>
      <c r="G19" s="1036"/>
      <c r="H19" s="1036"/>
      <c r="I19" s="1036"/>
      <c r="J19" s="1036"/>
      <c r="K19" s="1036"/>
      <c r="L19" s="1036"/>
      <c r="M19" s="1036"/>
      <c r="N19" s="1036"/>
      <c r="O19" s="1036"/>
      <c r="P19" s="1037"/>
      <c r="Q19" s="1043"/>
      <c r="R19" s="1044"/>
      <c r="S19" s="1044"/>
      <c r="T19" s="1044"/>
      <c r="U19" s="1044"/>
      <c r="V19" s="1044"/>
      <c r="W19" s="1044"/>
      <c r="X19" s="1044"/>
      <c r="Y19" s="1044"/>
      <c r="Z19" s="1044"/>
      <c r="AA19" s="1044"/>
      <c r="AB19" s="1044"/>
      <c r="AC19" s="1044"/>
      <c r="AD19" s="1044"/>
      <c r="AE19" s="1045"/>
      <c r="AF19" s="1040"/>
      <c r="AG19" s="1041"/>
      <c r="AH19" s="1041"/>
      <c r="AI19" s="1041"/>
      <c r="AJ19" s="1042"/>
      <c r="AK19" s="1084"/>
      <c r="AL19" s="1085"/>
      <c r="AM19" s="1085"/>
      <c r="AN19" s="1085"/>
      <c r="AO19" s="1085"/>
      <c r="AP19" s="1085"/>
      <c r="AQ19" s="1085"/>
      <c r="AR19" s="1085"/>
      <c r="AS19" s="1085"/>
      <c r="AT19" s="1085"/>
      <c r="AU19" s="1086"/>
      <c r="AV19" s="1086"/>
      <c r="AW19" s="1086"/>
      <c r="AX19" s="1086"/>
      <c r="AY19" s="1087"/>
      <c r="AZ19" s="232"/>
      <c r="BA19" s="232"/>
      <c r="BB19" s="232"/>
      <c r="BC19" s="232"/>
      <c r="BD19" s="232"/>
      <c r="BE19" s="233"/>
      <c r="BF19" s="233"/>
      <c r="BG19" s="233"/>
      <c r="BH19" s="233"/>
      <c r="BI19" s="233"/>
      <c r="BJ19" s="233"/>
      <c r="BK19" s="233"/>
      <c r="BL19" s="233"/>
      <c r="BM19" s="233"/>
      <c r="BN19" s="233"/>
      <c r="BO19" s="233"/>
      <c r="BP19" s="233"/>
      <c r="BQ19" s="238">
        <v>13</v>
      </c>
      <c r="BR19" s="239"/>
      <c r="BS19" s="997"/>
      <c r="BT19" s="998"/>
      <c r="BU19" s="998"/>
      <c r="BV19" s="998"/>
      <c r="BW19" s="998"/>
      <c r="BX19" s="998"/>
      <c r="BY19" s="998"/>
      <c r="BZ19" s="998"/>
      <c r="CA19" s="998"/>
      <c r="CB19" s="998"/>
      <c r="CC19" s="998"/>
      <c r="CD19" s="998"/>
      <c r="CE19" s="998"/>
      <c r="CF19" s="998"/>
      <c r="CG19" s="1019"/>
      <c r="CH19" s="994"/>
      <c r="CI19" s="995"/>
      <c r="CJ19" s="995"/>
      <c r="CK19" s="995"/>
      <c r="CL19" s="996"/>
      <c r="CM19" s="994"/>
      <c r="CN19" s="995"/>
      <c r="CO19" s="995"/>
      <c r="CP19" s="995"/>
      <c r="CQ19" s="996"/>
      <c r="CR19" s="994"/>
      <c r="CS19" s="995"/>
      <c r="CT19" s="995"/>
      <c r="CU19" s="995"/>
      <c r="CV19" s="996"/>
      <c r="CW19" s="994"/>
      <c r="CX19" s="995"/>
      <c r="CY19" s="995"/>
      <c r="CZ19" s="995"/>
      <c r="DA19" s="996"/>
      <c r="DB19" s="994"/>
      <c r="DC19" s="995"/>
      <c r="DD19" s="995"/>
      <c r="DE19" s="995"/>
      <c r="DF19" s="996"/>
      <c r="DG19" s="994"/>
      <c r="DH19" s="995"/>
      <c r="DI19" s="995"/>
      <c r="DJ19" s="995"/>
      <c r="DK19" s="996"/>
      <c r="DL19" s="994"/>
      <c r="DM19" s="995"/>
      <c r="DN19" s="995"/>
      <c r="DO19" s="995"/>
      <c r="DP19" s="996"/>
      <c r="DQ19" s="994"/>
      <c r="DR19" s="995"/>
      <c r="DS19" s="995"/>
      <c r="DT19" s="995"/>
      <c r="DU19" s="996"/>
      <c r="DV19" s="997"/>
      <c r="DW19" s="998"/>
      <c r="DX19" s="998"/>
      <c r="DY19" s="998"/>
      <c r="DZ19" s="999"/>
      <c r="EA19" s="234"/>
    </row>
    <row r="20" spans="1:131" s="235" customFormat="1" ht="26.25" customHeight="1" x14ac:dyDescent="0.2">
      <c r="A20" s="238">
        <v>14</v>
      </c>
      <c r="B20" s="1035"/>
      <c r="C20" s="1036"/>
      <c r="D20" s="1036"/>
      <c r="E20" s="1036"/>
      <c r="F20" s="1036"/>
      <c r="G20" s="1036"/>
      <c r="H20" s="1036"/>
      <c r="I20" s="1036"/>
      <c r="J20" s="1036"/>
      <c r="K20" s="1036"/>
      <c r="L20" s="1036"/>
      <c r="M20" s="1036"/>
      <c r="N20" s="1036"/>
      <c r="O20" s="1036"/>
      <c r="P20" s="1037"/>
      <c r="Q20" s="1043"/>
      <c r="R20" s="1044"/>
      <c r="S20" s="1044"/>
      <c r="T20" s="1044"/>
      <c r="U20" s="1044"/>
      <c r="V20" s="1044"/>
      <c r="W20" s="1044"/>
      <c r="X20" s="1044"/>
      <c r="Y20" s="1044"/>
      <c r="Z20" s="1044"/>
      <c r="AA20" s="1044"/>
      <c r="AB20" s="1044"/>
      <c r="AC20" s="1044"/>
      <c r="AD20" s="1044"/>
      <c r="AE20" s="1045"/>
      <c r="AF20" s="1040"/>
      <c r="AG20" s="1041"/>
      <c r="AH20" s="1041"/>
      <c r="AI20" s="1041"/>
      <c r="AJ20" s="1042"/>
      <c r="AK20" s="1084"/>
      <c r="AL20" s="1085"/>
      <c r="AM20" s="1085"/>
      <c r="AN20" s="1085"/>
      <c r="AO20" s="1085"/>
      <c r="AP20" s="1085"/>
      <c r="AQ20" s="1085"/>
      <c r="AR20" s="1085"/>
      <c r="AS20" s="1085"/>
      <c r="AT20" s="1085"/>
      <c r="AU20" s="1086"/>
      <c r="AV20" s="1086"/>
      <c r="AW20" s="1086"/>
      <c r="AX20" s="1086"/>
      <c r="AY20" s="1087"/>
      <c r="AZ20" s="232"/>
      <c r="BA20" s="232"/>
      <c r="BB20" s="232"/>
      <c r="BC20" s="232"/>
      <c r="BD20" s="232"/>
      <c r="BE20" s="233"/>
      <c r="BF20" s="233"/>
      <c r="BG20" s="233"/>
      <c r="BH20" s="233"/>
      <c r="BI20" s="233"/>
      <c r="BJ20" s="233"/>
      <c r="BK20" s="233"/>
      <c r="BL20" s="233"/>
      <c r="BM20" s="233"/>
      <c r="BN20" s="233"/>
      <c r="BO20" s="233"/>
      <c r="BP20" s="233"/>
      <c r="BQ20" s="238">
        <v>14</v>
      </c>
      <c r="BR20" s="239"/>
      <c r="BS20" s="997"/>
      <c r="BT20" s="998"/>
      <c r="BU20" s="998"/>
      <c r="BV20" s="998"/>
      <c r="BW20" s="998"/>
      <c r="BX20" s="998"/>
      <c r="BY20" s="998"/>
      <c r="BZ20" s="998"/>
      <c r="CA20" s="998"/>
      <c r="CB20" s="998"/>
      <c r="CC20" s="998"/>
      <c r="CD20" s="998"/>
      <c r="CE20" s="998"/>
      <c r="CF20" s="998"/>
      <c r="CG20" s="1019"/>
      <c r="CH20" s="994"/>
      <c r="CI20" s="995"/>
      <c r="CJ20" s="995"/>
      <c r="CK20" s="995"/>
      <c r="CL20" s="996"/>
      <c r="CM20" s="994"/>
      <c r="CN20" s="995"/>
      <c r="CO20" s="995"/>
      <c r="CP20" s="995"/>
      <c r="CQ20" s="996"/>
      <c r="CR20" s="994"/>
      <c r="CS20" s="995"/>
      <c r="CT20" s="995"/>
      <c r="CU20" s="995"/>
      <c r="CV20" s="996"/>
      <c r="CW20" s="994"/>
      <c r="CX20" s="995"/>
      <c r="CY20" s="995"/>
      <c r="CZ20" s="995"/>
      <c r="DA20" s="996"/>
      <c r="DB20" s="994"/>
      <c r="DC20" s="995"/>
      <c r="DD20" s="995"/>
      <c r="DE20" s="995"/>
      <c r="DF20" s="996"/>
      <c r="DG20" s="994"/>
      <c r="DH20" s="995"/>
      <c r="DI20" s="995"/>
      <c r="DJ20" s="995"/>
      <c r="DK20" s="996"/>
      <c r="DL20" s="994"/>
      <c r="DM20" s="995"/>
      <c r="DN20" s="995"/>
      <c r="DO20" s="995"/>
      <c r="DP20" s="996"/>
      <c r="DQ20" s="994"/>
      <c r="DR20" s="995"/>
      <c r="DS20" s="995"/>
      <c r="DT20" s="995"/>
      <c r="DU20" s="996"/>
      <c r="DV20" s="997"/>
      <c r="DW20" s="998"/>
      <c r="DX20" s="998"/>
      <c r="DY20" s="998"/>
      <c r="DZ20" s="999"/>
      <c r="EA20" s="234"/>
    </row>
    <row r="21" spans="1:131" s="235" customFormat="1" ht="26.25" customHeight="1" thickBot="1" x14ac:dyDescent="0.25">
      <c r="A21" s="238">
        <v>15</v>
      </c>
      <c r="B21" s="1035"/>
      <c r="C21" s="1036"/>
      <c r="D21" s="1036"/>
      <c r="E21" s="1036"/>
      <c r="F21" s="1036"/>
      <c r="G21" s="1036"/>
      <c r="H21" s="1036"/>
      <c r="I21" s="1036"/>
      <c r="J21" s="1036"/>
      <c r="K21" s="1036"/>
      <c r="L21" s="1036"/>
      <c r="M21" s="1036"/>
      <c r="N21" s="1036"/>
      <c r="O21" s="1036"/>
      <c r="P21" s="1037"/>
      <c r="Q21" s="1043"/>
      <c r="R21" s="1044"/>
      <c r="S21" s="1044"/>
      <c r="T21" s="1044"/>
      <c r="U21" s="1044"/>
      <c r="V21" s="1044"/>
      <c r="W21" s="1044"/>
      <c r="X21" s="1044"/>
      <c r="Y21" s="1044"/>
      <c r="Z21" s="1044"/>
      <c r="AA21" s="1044"/>
      <c r="AB21" s="1044"/>
      <c r="AC21" s="1044"/>
      <c r="AD21" s="1044"/>
      <c r="AE21" s="1045"/>
      <c r="AF21" s="1040"/>
      <c r="AG21" s="1041"/>
      <c r="AH21" s="1041"/>
      <c r="AI21" s="1041"/>
      <c r="AJ21" s="1042"/>
      <c r="AK21" s="1084"/>
      <c r="AL21" s="1085"/>
      <c r="AM21" s="1085"/>
      <c r="AN21" s="1085"/>
      <c r="AO21" s="1085"/>
      <c r="AP21" s="1085"/>
      <c r="AQ21" s="1085"/>
      <c r="AR21" s="1085"/>
      <c r="AS21" s="1085"/>
      <c r="AT21" s="1085"/>
      <c r="AU21" s="1086"/>
      <c r="AV21" s="1086"/>
      <c r="AW21" s="1086"/>
      <c r="AX21" s="1086"/>
      <c r="AY21" s="1087"/>
      <c r="AZ21" s="232"/>
      <c r="BA21" s="232"/>
      <c r="BB21" s="232"/>
      <c r="BC21" s="232"/>
      <c r="BD21" s="232"/>
      <c r="BE21" s="233"/>
      <c r="BF21" s="233"/>
      <c r="BG21" s="233"/>
      <c r="BH21" s="233"/>
      <c r="BI21" s="233"/>
      <c r="BJ21" s="233"/>
      <c r="BK21" s="233"/>
      <c r="BL21" s="233"/>
      <c r="BM21" s="233"/>
      <c r="BN21" s="233"/>
      <c r="BO21" s="233"/>
      <c r="BP21" s="233"/>
      <c r="BQ21" s="238">
        <v>15</v>
      </c>
      <c r="BR21" s="239"/>
      <c r="BS21" s="997"/>
      <c r="BT21" s="998"/>
      <c r="BU21" s="998"/>
      <c r="BV21" s="998"/>
      <c r="BW21" s="998"/>
      <c r="BX21" s="998"/>
      <c r="BY21" s="998"/>
      <c r="BZ21" s="998"/>
      <c r="CA21" s="998"/>
      <c r="CB21" s="998"/>
      <c r="CC21" s="998"/>
      <c r="CD21" s="998"/>
      <c r="CE21" s="998"/>
      <c r="CF21" s="998"/>
      <c r="CG21" s="1019"/>
      <c r="CH21" s="994"/>
      <c r="CI21" s="995"/>
      <c r="CJ21" s="995"/>
      <c r="CK21" s="995"/>
      <c r="CL21" s="996"/>
      <c r="CM21" s="994"/>
      <c r="CN21" s="995"/>
      <c r="CO21" s="995"/>
      <c r="CP21" s="995"/>
      <c r="CQ21" s="996"/>
      <c r="CR21" s="994"/>
      <c r="CS21" s="995"/>
      <c r="CT21" s="995"/>
      <c r="CU21" s="995"/>
      <c r="CV21" s="996"/>
      <c r="CW21" s="994"/>
      <c r="CX21" s="995"/>
      <c r="CY21" s="995"/>
      <c r="CZ21" s="995"/>
      <c r="DA21" s="996"/>
      <c r="DB21" s="994"/>
      <c r="DC21" s="995"/>
      <c r="DD21" s="995"/>
      <c r="DE21" s="995"/>
      <c r="DF21" s="996"/>
      <c r="DG21" s="994"/>
      <c r="DH21" s="995"/>
      <c r="DI21" s="995"/>
      <c r="DJ21" s="995"/>
      <c r="DK21" s="996"/>
      <c r="DL21" s="994"/>
      <c r="DM21" s="995"/>
      <c r="DN21" s="995"/>
      <c r="DO21" s="995"/>
      <c r="DP21" s="996"/>
      <c r="DQ21" s="994"/>
      <c r="DR21" s="995"/>
      <c r="DS21" s="995"/>
      <c r="DT21" s="995"/>
      <c r="DU21" s="996"/>
      <c r="DV21" s="997"/>
      <c r="DW21" s="998"/>
      <c r="DX21" s="998"/>
      <c r="DY21" s="998"/>
      <c r="DZ21" s="999"/>
      <c r="EA21" s="234"/>
    </row>
    <row r="22" spans="1:131" s="235" customFormat="1" ht="26.25" customHeight="1" x14ac:dyDescent="0.2">
      <c r="A22" s="238">
        <v>16</v>
      </c>
      <c r="B22" s="1035"/>
      <c r="C22" s="1036"/>
      <c r="D22" s="1036"/>
      <c r="E22" s="1036"/>
      <c r="F22" s="1036"/>
      <c r="G22" s="1036"/>
      <c r="H22" s="1036"/>
      <c r="I22" s="1036"/>
      <c r="J22" s="1036"/>
      <c r="K22" s="1036"/>
      <c r="L22" s="1036"/>
      <c r="M22" s="1036"/>
      <c r="N22" s="1036"/>
      <c r="O22" s="1036"/>
      <c r="P22" s="1037"/>
      <c r="Q22" s="1077"/>
      <c r="R22" s="1078"/>
      <c r="S22" s="1078"/>
      <c r="T22" s="1078"/>
      <c r="U22" s="1078"/>
      <c r="V22" s="1078"/>
      <c r="W22" s="1078"/>
      <c r="X22" s="1078"/>
      <c r="Y22" s="1078"/>
      <c r="Z22" s="1078"/>
      <c r="AA22" s="1078"/>
      <c r="AB22" s="1078"/>
      <c r="AC22" s="1078"/>
      <c r="AD22" s="1078"/>
      <c r="AE22" s="1079"/>
      <c r="AF22" s="1040"/>
      <c r="AG22" s="1041"/>
      <c r="AH22" s="1041"/>
      <c r="AI22" s="1041"/>
      <c r="AJ22" s="1042"/>
      <c r="AK22" s="1080"/>
      <c r="AL22" s="1081"/>
      <c r="AM22" s="1081"/>
      <c r="AN22" s="1081"/>
      <c r="AO22" s="1081"/>
      <c r="AP22" s="1081"/>
      <c r="AQ22" s="1081"/>
      <c r="AR22" s="1081"/>
      <c r="AS22" s="1081"/>
      <c r="AT22" s="1081"/>
      <c r="AU22" s="1082"/>
      <c r="AV22" s="1082"/>
      <c r="AW22" s="1082"/>
      <c r="AX22" s="1082"/>
      <c r="AY22" s="1083"/>
      <c r="AZ22" s="1033" t="s">
        <v>375</v>
      </c>
      <c r="BA22" s="1033"/>
      <c r="BB22" s="1033"/>
      <c r="BC22" s="1033"/>
      <c r="BD22" s="1034"/>
      <c r="BE22" s="233"/>
      <c r="BF22" s="233"/>
      <c r="BG22" s="233"/>
      <c r="BH22" s="233"/>
      <c r="BI22" s="233"/>
      <c r="BJ22" s="233"/>
      <c r="BK22" s="233"/>
      <c r="BL22" s="233"/>
      <c r="BM22" s="233"/>
      <c r="BN22" s="233"/>
      <c r="BO22" s="233"/>
      <c r="BP22" s="233"/>
      <c r="BQ22" s="238">
        <v>16</v>
      </c>
      <c r="BR22" s="239"/>
      <c r="BS22" s="997"/>
      <c r="BT22" s="998"/>
      <c r="BU22" s="998"/>
      <c r="BV22" s="998"/>
      <c r="BW22" s="998"/>
      <c r="BX22" s="998"/>
      <c r="BY22" s="998"/>
      <c r="BZ22" s="998"/>
      <c r="CA22" s="998"/>
      <c r="CB22" s="998"/>
      <c r="CC22" s="998"/>
      <c r="CD22" s="998"/>
      <c r="CE22" s="998"/>
      <c r="CF22" s="998"/>
      <c r="CG22" s="1019"/>
      <c r="CH22" s="994"/>
      <c r="CI22" s="995"/>
      <c r="CJ22" s="995"/>
      <c r="CK22" s="995"/>
      <c r="CL22" s="996"/>
      <c r="CM22" s="994"/>
      <c r="CN22" s="995"/>
      <c r="CO22" s="995"/>
      <c r="CP22" s="995"/>
      <c r="CQ22" s="996"/>
      <c r="CR22" s="994"/>
      <c r="CS22" s="995"/>
      <c r="CT22" s="995"/>
      <c r="CU22" s="995"/>
      <c r="CV22" s="996"/>
      <c r="CW22" s="994"/>
      <c r="CX22" s="995"/>
      <c r="CY22" s="995"/>
      <c r="CZ22" s="995"/>
      <c r="DA22" s="996"/>
      <c r="DB22" s="994"/>
      <c r="DC22" s="995"/>
      <c r="DD22" s="995"/>
      <c r="DE22" s="995"/>
      <c r="DF22" s="996"/>
      <c r="DG22" s="994"/>
      <c r="DH22" s="995"/>
      <c r="DI22" s="995"/>
      <c r="DJ22" s="995"/>
      <c r="DK22" s="996"/>
      <c r="DL22" s="994"/>
      <c r="DM22" s="995"/>
      <c r="DN22" s="995"/>
      <c r="DO22" s="995"/>
      <c r="DP22" s="996"/>
      <c r="DQ22" s="994"/>
      <c r="DR22" s="995"/>
      <c r="DS22" s="995"/>
      <c r="DT22" s="995"/>
      <c r="DU22" s="996"/>
      <c r="DV22" s="997"/>
      <c r="DW22" s="998"/>
      <c r="DX22" s="998"/>
      <c r="DY22" s="998"/>
      <c r="DZ22" s="999"/>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71">
        <v>37141</v>
      </c>
      <c r="R23" s="1065"/>
      <c r="S23" s="1065"/>
      <c r="T23" s="1065"/>
      <c r="U23" s="1065"/>
      <c r="V23" s="1065">
        <v>36812</v>
      </c>
      <c r="W23" s="1065"/>
      <c r="X23" s="1065"/>
      <c r="Y23" s="1065"/>
      <c r="Z23" s="1065"/>
      <c r="AA23" s="1065">
        <v>329</v>
      </c>
      <c r="AB23" s="1065"/>
      <c r="AC23" s="1065"/>
      <c r="AD23" s="1065"/>
      <c r="AE23" s="1072"/>
      <c r="AF23" s="1073">
        <v>242</v>
      </c>
      <c r="AG23" s="1065"/>
      <c r="AH23" s="1065"/>
      <c r="AI23" s="1065"/>
      <c r="AJ23" s="1074"/>
      <c r="AK23" s="1075"/>
      <c r="AL23" s="1076"/>
      <c r="AM23" s="1076"/>
      <c r="AN23" s="1076"/>
      <c r="AO23" s="1076"/>
      <c r="AP23" s="1065">
        <v>31732</v>
      </c>
      <c r="AQ23" s="1065"/>
      <c r="AR23" s="1065"/>
      <c r="AS23" s="1065"/>
      <c r="AT23" s="1065"/>
      <c r="AU23" s="1066"/>
      <c r="AV23" s="1066"/>
      <c r="AW23" s="1066"/>
      <c r="AX23" s="1066"/>
      <c r="AY23" s="1067"/>
      <c r="AZ23" s="1068" t="s">
        <v>122</v>
      </c>
      <c r="BA23" s="1069"/>
      <c r="BB23" s="1069"/>
      <c r="BC23" s="1069"/>
      <c r="BD23" s="1070"/>
      <c r="BE23" s="233"/>
      <c r="BF23" s="233"/>
      <c r="BG23" s="233"/>
      <c r="BH23" s="233"/>
      <c r="BI23" s="233"/>
      <c r="BJ23" s="233"/>
      <c r="BK23" s="233"/>
      <c r="BL23" s="233"/>
      <c r="BM23" s="233"/>
      <c r="BN23" s="233"/>
      <c r="BO23" s="233"/>
      <c r="BP23" s="233"/>
      <c r="BQ23" s="238">
        <v>17</v>
      </c>
      <c r="BR23" s="239"/>
      <c r="BS23" s="997"/>
      <c r="BT23" s="998"/>
      <c r="BU23" s="998"/>
      <c r="BV23" s="998"/>
      <c r="BW23" s="998"/>
      <c r="BX23" s="998"/>
      <c r="BY23" s="998"/>
      <c r="BZ23" s="998"/>
      <c r="CA23" s="998"/>
      <c r="CB23" s="998"/>
      <c r="CC23" s="998"/>
      <c r="CD23" s="998"/>
      <c r="CE23" s="998"/>
      <c r="CF23" s="998"/>
      <c r="CG23" s="1019"/>
      <c r="CH23" s="994"/>
      <c r="CI23" s="995"/>
      <c r="CJ23" s="995"/>
      <c r="CK23" s="995"/>
      <c r="CL23" s="996"/>
      <c r="CM23" s="994"/>
      <c r="CN23" s="995"/>
      <c r="CO23" s="995"/>
      <c r="CP23" s="995"/>
      <c r="CQ23" s="996"/>
      <c r="CR23" s="994"/>
      <c r="CS23" s="995"/>
      <c r="CT23" s="995"/>
      <c r="CU23" s="995"/>
      <c r="CV23" s="996"/>
      <c r="CW23" s="994"/>
      <c r="CX23" s="995"/>
      <c r="CY23" s="995"/>
      <c r="CZ23" s="995"/>
      <c r="DA23" s="996"/>
      <c r="DB23" s="994"/>
      <c r="DC23" s="995"/>
      <c r="DD23" s="995"/>
      <c r="DE23" s="995"/>
      <c r="DF23" s="996"/>
      <c r="DG23" s="994"/>
      <c r="DH23" s="995"/>
      <c r="DI23" s="995"/>
      <c r="DJ23" s="995"/>
      <c r="DK23" s="996"/>
      <c r="DL23" s="994"/>
      <c r="DM23" s="995"/>
      <c r="DN23" s="995"/>
      <c r="DO23" s="995"/>
      <c r="DP23" s="996"/>
      <c r="DQ23" s="994"/>
      <c r="DR23" s="995"/>
      <c r="DS23" s="995"/>
      <c r="DT23" s="995"/>
      <c r="DU23" s="996"/>
      <c r="DV23" s="997"/>
      <c r="DW23" s="998"/>
      <c r="DX23" s="998"/>
      <c r="DY23" s="998"/>
      <c r="DZ23" s="999"/>
      <c r="EA23" s="234"/>
    </row>
    <row r="24" spans="1:131" s="235" customFormat="1" ht="26.25" customHeight="1" x14ac:dyDescent="0.2">
      <c r="A24" s="1064" t="s">
        <v>378</v>
      </c>
      <c r="B24" s="1064"/>
      <c r="C24" s="1064"/>
      <c r="D24" s="1064"/>
      <c r="E24" s="1064"/>
      <c r="F24" s="1064"/>
      <c r="G24" s="1064"/>
      <c r="H24" s="1064"/>
      <c r="I24" s="1064"/>
      <c r="J24" s="1064"/>
      <c r="K24" s="1064"/>
      <c r="L24" s="1064"/>
      <c r="M24" s="1064"/>
      <c r="N24" s="1064"/>
      <c r="O24" s="1064"/>
      <c r="P24" s="1064"/>
      <c r="Q24" s="1064"/>
      <c r="R24" s="1064"/>
      <c r="S24" s="1064"/>
      <c r="T24" s="1064"/>
      <c r="U24" s="1064"/>
      <c r="V24" s="1064"/>
      <c r="W24" s="1064"/>
      <c r="X24" s="1064"/>
      <c r="Y24" s="1064"/>
      <c r="Z24" s="1064"/>
      <c r="AA24" s="1064"/>
      <c r="AB24" s="1064"/>
      <c r="AC24" s="1064"/>
      <c r="AD24" s="1064"/>
      <c r="AE24" s="1064"/>
      <c r="AF24" s="1064"/>
      <c r="AG24" s="1064"/>
      <c r="AH24" s="1064"/>
      <c r="AI24" s="1064"/>
      <c r="AJ24" s="1064"/>
      <c r="AK24" s="1064"/>
      <c r="AL24" s="1064"/>
      <c r="AM24" s="1064"/>
      <c r="AN24" s="1064"/>
      <c r="AO24" s="1064"/>
      <c r="AP24" s="1064"/>
      <c r="AQ24" s="1064"/>
      <c r="AR24" s="1064"/>
      <c r="AS24" s="1064"/>
      <c r="AT24" s="1064"/>
      <c r="AU24" s="1064"/>
      <c r="AV24" s="1064"/>
      <c r="AW24" s="1064"/>
      <c r="AX24" s="1064"/>
      <c r="AY24" s="1064"/>
      <c r="AZ24" s="232"/>
      <c r="BA24" s="232"/>
      <c r="BB24" s="232"/>
      <c r="BC24" s="232"/>
      <c r="BD24" s="232"/>
      <c r="BE24" s="233"/>
      <c r="BF24" s="233"/>
      <c r="BG24" s="233"/>
      <c r="BH24" s="233"/>
      <c r="BI24" s="233"/>
      <c r="BJ24" s="233"/>
      <c r="BK24" s="233"/>
      <c r="BL24" s="233"/>
      <c r="BM24" s="233"/>
      <c r="BN24" s="233"/>
      <c r="BO24" s="233"/>
      <c r="BP24" s="233"/>
      <c r="BQ24" s="238">
        <v>18</v>
      </c>
      <c r="BR24" s="239"/>
      <c r="BS24" s="997"/>
      <c r="BT24" s="998"/>
      <c r="BU24" s="998"/>
      <c r="BV24" s="998"/>
      <c r="BW24" s="998"/>
      <c r="BX24" s="998"/>
      <c r="BY24" s="998"/>
      <c r="BZ24" s="998"/>
      <c r="CA24" s="998"/>
      <c r="CB24" s="998"/>
      <c r="CC24" s="998"/>
      <c r="CD24" s="998"/>
      <c r="CE24" s="998"/>
      <c r="CF24" s="998"/>
      <c r="CG24" s="1019"/>
      <c r="CH24" s="994"/>
      <c r="CI24" s="995"/>
      <c r="CJ24" s="995"/>
      <c r="CK24" s="995"/>
      <c r="CL24" s="996"/>
      <c r="CM24" s="994"/>
      <c r="CN24" s="995"/>
      <c r="CO24" s="995"/>
      <c r="CP24" s="995"/>
      <c r="CQ24" s="996"/>
      <c r="CR24" s="994"/>
      <c r="CS24" s="995"/>
      <c r="CT24" s="995"/>
      <c r="CU24" s="995"/>
      <c r="CV24" s="996"/>
      <c r="CW24" s="994"/>
      <c r="CX24" s="995"/>
      <c r="CY24" s="995"/>
      <c r="CZ24" s="995"/>
      <c r="DA24" s="996"/>
      <c r="DB24" s="994"/>
      <c r="DC24" s="995"/>
      <c r="DD24" s="995"/>
      <c r="DE24" s="995"/>
      <c r="DF24" s="996"/>
      <c r="DG24" s="994"/>
      <c r="DH24" s="995"/>
      <c r="DI24" s="995"/>
      <c r="DJ24" s="995"/>
      <c r="DK24" s="996"/>
      <c r="DL24" s="994"/>
      <c r="DM24" s="995"/>
      <c r="DN24" s="995"/>
      <c r="DO24" s="995"/>
      <c r="DP24" s="996"/>
      <c r="DQ24" s="994"/>
      <c r="DR24" s="995"/>
      <c r="DS24" s="995"/>
      <c r="DT24" s="995"/>
      <c r="DU24" s="996"/>
      <c r="DV24" s="997"/>
      <c r="DW24" s="998"/>
      <c r="DX24" s="998"/>
      <c r="DY24" s="998"/>
      <c r="DZ24" s="999"/>
      <c r="EA24" s="234"/>
    </row>
    <row r="25" spans="1:131" ht="26.25" customHeight="1" thickBot="1" x14ac:dyDescent="0.25">
      <c r="A25" s="1063" t="s">
        <v>379</v>
      </c>
      <c r="B25" s="1063"/>
      <c r="C25" s="1063"/>
      <c r="D25" s="1063"/>
      <c r="E25" s="1063"/>
      <c r="F25" s="1063"/>
      <c r="G25" s="1063"/>
      <c r="H25" s="1063"/>
      <c r="I25" s="1063"/>
      <c r="J25" s="1063"/>
      <c r="K25" s="1063"/>
      <c r="L25" s="1063"/>
      <c r="M25" s="1063"/>
      <c r="N25" s="1063"/>
      <c r="O25" s="1063"/>
      <c r="P25" s="1063"/>
      <c r="Q25" s="1063"/>
      <c r="R25" s="1063"/>
      <c r="S25" s="1063"/>
      <c r="T25" s="1063"/>
      <c r="U25" s="1063"/>
      <c r="V25" s="1063"/>
      <c r="W25" s="1063"/>
      <c r="X25" s="1063"/>
      <c r="Y25" s="1063"/>
      <c r="Z25" s="1063"/>
      <c r="AA25" s="1063"/>
      <c r="AB25" s="1063"/>
      <c r="AC25" s="1063"/>
      <c r="AD25" s="1063"/>
      <c r="AE25" s="1063"/>
      <c r="AF25" s="1063"/>
      <c r="AG25" s="1063"/>
      <c r="AH25" s="1063"/>
      <c r="AI25" s="1063"/>
      <c r="AJ25" s="1063"/>
      <c r="AK25" s="1063"/>
      <c r="AL25" s="1063"/>
      <c r="AM25" s="1063"/>
      <c r="AN25" s="1063"/>
      <c r="AO25" s="1063"/>
      <c r="AP25" s="1063"/>
      <c r="AQ25" s="1063"/>
      <c r="AR25" s="1063"/>
      <c r="AS25" s="1063"/>
      <c r="AT25" s="1063"/>
      <c r="AU25" s="1063"/>
      <c r="AV25" s="1063"/>
      <c r="AW25" s="1063"/>
      <c r="AX25" s="1063"/>
      <c r="AY25" s="1063"/>
      <c r="AZ25" s="1063"/>
      <c r="BA25" s="1063"/>
      <c r="BB25" s="1063"/>
      <c r="BC25" s="1063"/>
      <c r="BD25" s="1063"/>
      <c r="BE25" s="1063"/>
      <c r="BF25" s="1063"/>
      <c r="BG25" s="1063"/>
      <c r="BH25" s="1063"/>
      <c r="BI25" s="1063"/>
      <c r="BJ25" s="232"/>
      <c r="BK25" s="232"/>
      <c r="BL25" s="232"/>
      <c r="BM25" s="232"/>
      <c r="BN25" s="232"/>
      <c r="BO25" s="241"/>
      <c r="BP25" s="241"/>
      <c r="BQ25" s="238">
        <v>19</v>
      </c>
      <c r="BR25" s="239"/>
      <c r="BS25" s="997"/>
      <c r="BT25" s="998"/>
      <c r="BU25" s="998"/>
      <c r="BV25" s="998"/>
      <c r="BW25" s="998"/>
      <c r="BX25" s="998"/>
      <c r="BY25" s="998"/>
      <c r="BZ25" s="998"/>
      <c r="CA25" s="998"/>
      <c r="CB25" s="998"/>
      <c r="CC25" s="998"/>
      <c r="CD25" s="998"/>
      <c r="CE25" s="998"/>
      <c r="CF25" s="998"/>
      <c r="CG25" s="1019"/>
      <c r="CH25" s="994"/>
      <c r="CI25" s="995"/>
      <c r="CJ25" s="995"/>
      <c r="CK25" s="995"/>
      <c r="CL25" s="996"/>
      <c r="CM25" s="994"/>
      <c r="CN25" s="995"/>
      <c r="CO25" s="995"/>
      <c r="CP25" s="995"/>
      <c r="CQ25" s="996"/>
      <c r="CR25" s="994"/>
      <c r="CS25" s="995"/>
      <c r="CT25" s="995"/>
      <c r="CU25" s="995"/>
      <c r="CV25" s="996"/>
      <c r="CW25" s="994"/>
      <c r="CX25" s="995"/>
      <c r="CY25" s="995"/>
      <c r="CZ25" s="995"/>
      <c r="DA25" s="996"/>
      <c r="DB25" s="994"/>
      <c r="DC25" s="995"/>
      <c r="DD25" s="995"/>
      <c r="DE25" s="995"/>
      <c r="DF25" s="996"/>
      <c r="DG25" s="994"/>
      <c r="DH25" s="995"/>
      <c r="DI25" s="995"/>
      <c r="DJ25" s="995"/>
      <c r="DK25" s="996"/>
      <c r="DL25" s="994"/>
      <c r="DM25" s="995"/>
      <c r="DN25" s="995"/>
      <c r="DO25" s="995"/>
      <c r="DP25" s="996"/>
      <c r="DQ25" s="994"/>
      <c r="DR25" s="995"/>
      <c r="DS25" s="995"/>
      <c r="DT25" s="995"/>
      <c r="DU25" s="996"/>
      <c r="DV25" s="997"/>
      <c r="DW25" s="998"/>
      <c r="DX25" s="998"/>
      <c r="DY25" s="998"/>
      <c r="DZ25" s="999"/>
      <c r="EA25" s="230"/>
    </row>
    <row r="26" spans="1:131" ht="26.25" customHeight="1" x14ac:dyDescent="0.2">
      <c r="A26" s="1000" t="s">
        <v>357</v>
      </c>
      <c r="B26" s="1001"/>
      <c r="C26" s="1001"/>
      <c r="D26" s="1001"/>
      <c r="E26" s="1001"/>
      <c r="F26" s="1001"/>
      <c r="G26" s="1001"/>
      <c r="H26" s="1001"/>
      <c r="I26" s="1001"/>
      <c r="J26" s="1001"/>
      <c r="K26" s="1001"/>
      <c r="L26" s="1001"/>
      <c r="M26" s="1001"/>
      <c r="N26" s="1001"/>
      <c r="O26" s="1001"/>
      <c r="P26" s="1002"/>
      <c r="Q26" s="1006" t="s">
        <v>380</v>
      </c>
      <c r="R26" s="1007"/>
      <c r="S26" s="1007"/>
      <c r="T26" s="1007"/>
      <c r="U26" s="1008"/>
      <c r="V26" s="1006" t="s">
        <v>381</v>
      </c>
      <c r="W26" s="1007"/>
      <c r="X26" s="1007"/>
      <c r="Y26" s="1007"/>
      <c r="Z26" s="1008"/>
      <c r="AA26" s="1006" t="s">
        <v>382</v>
      </c>
      <c r="AB26" s="1007"/>
      <c r="AC26" s="1007"/>
      <c r="AD26" s="1007"/>
      <c r="AE26" s="1007"/>
      <c r="AF26" s="1059" t="s">
        <v>383</v>
      </c>
      <c r="AG26" s="1013"/>
      <c r="AH26" s="1013"/>
      <c r="AI26" s="1013"/>
      <c r="AJ26" s="1060"/>
      <c r="AK26" s="1007" t="s">
        <v>384</v>
      </c>
      <c r="AL26" s="1007"/>
      <c r="AM26" s="1007"/>
      <c r="AN26" s="1007"/>
      <c r="AO26" s="1008"/>
      <c r="AP26" s="1006" t="s">
        <v>385</v>
      </c>
      <c r="AQ26" s="1007"/>
      <c r="AR26" s="1007"/>
      <c r="AS26" s="1007"/>
      <c r="AT26" s="1008"/>
      <c r="AU26" s="1006" t="s">
        <v>386</v>
      </c>
      <c r="AV26" s="1007"/>
      <c r="AW26" s="1007"/>
      <c r="AX26" s="1007"/>
      <c r="AY26" s="1008"/>
      <c r="AZ26" s="1006" t="s">
        <v>387</v>
      </c>
      <c r="BA26" s="1007"/>
      <c r="BB26" s="1007"/>
      <c r="BC26" s="1007"/>
      <c r="BD26" s="1008"/>
      <c r="BE26" s="1006" t="s">
        <v>364</v>
      </c>
      <c r="BF26" s="1007"/>
      <c r="BG26" s="1007"/>
      <c r="BH26" s="1007"/>
      <c r="BI26" s="1020"/>
      <c r="BJ26" s="232"/>
      <c r="BK26" s="232"/>
      <c r="BL26" s="232"/>
      <c r="BM26" s="232"/>
      <c r="BN26" s="232"/>
      <c r="BO26" s="241"/>
      <c r="BP26" s="241"/>
      <c r="BQ26" s="238">
        <v>20</v>
      </c>
      <c r="BR26" s="239"/>
      <c r="BS26" s="997"/>
      <c r="BT26" s="998"/>
      <c r="BU26" s="998"/>
      <c r="BV26" s="998"/>
      <c r="BW26" s="998"/>
      <c r="BX26" s="998"/>
      <c r="BY26" s="998"/>
      <c r="BZ26" s="998"/>
      <c r="CA26" s="998"/>
      <c r="CB26" s="998"/>
      <c r="CC26" s="998"/>
      <c r="CD26" s="998"/>
      <c r="CE26" s="998"/>
      <c r="CF26" s="998"/>
      <c r="CG26" s="1019"/>
      <c r="CH26" s="994"/>
      <c r="CI26" s="995"/>
      <c r="CJ26" s="995"/>
      <c r="CK26" s="995"/>
      <c r="CL26" s="996"/>
      <c r="CM26" s="994"/>
      <c r="CN26" s="995"/>
      <c r="CO26" s="995"/>
      <c r="CP26" s="995"/>
      <c r="CQ26" s="996"/>
      <c r="CR26" s="994"/>
      <c r="CS26" s="995"/>
      <c r="CT26" s="995"/>
      <c r="CU26" s="995"/>
      <c r="CV26" s="996"/>
      <c r="CW26" s="994"/>
      <c r="CX26" s="995"/>
      <c r="CY26" s="995"/>
      <c r="CZ26" s="995"/>
      <c r="DA26" s="996"/>
      <c r="DB26" s="994"/>
      <c r="DC26" s="995"/>
      <c r="DD26" s="995"/>
      <c r="DE26" s="995"/>
      <c r="DF26" s="996"/>
      <c r="DG26" s="994"/>
      <c r="DH26" s="995"/>
      <c r="DI26" s="995"/>
      <c r="DJ26" s="995"/>
      <c r="DK26" s="996"/>
      <c r="DL26" s="994"/>
      <c r="DM26" s="995"/>
      <c r="DN26" s="995"/>
      <c r="DO26" s="995"/>
      <c r="DP26" s="996"/>
      <c r="DQ26" s="994"/>
      <c r="DR26" s="995"/>
      <c r="DS26" s="995"/>
      <c r="DT26" s="995"/>
      <c r="DU26" s="996"/>
      <c r="DV26" s="997"/>
      <c r="DW26" s="998"/>
      <c r="DX26" s="998"/>
      <c r="DY26" s="998"/>
      <c r="DZ26" s="999"/>
      <c r="EA26" s="230"/>
    </row>
    <row r="27" spans="1:131" ht="26.25" customHeight="1" thickBot="1" x14ac:dyDescent="0.25">
      <c r="A27" s="1003"/>
      <c r="B27" s="1004"/>
      <c r="C27" s="1004"/>
      <c r="D27" s="1004"/>
      <c r="E27" s="1004"/>
      <c r="F27" s="1004"/>
      <c r="G27" s="1004"/>
      <c r="H27" s="1004"/>
      <c r="I27" s="1004"/>
      <c r="J27" s="1004"/>
      <c r="K27" s="1004"/>
      <c r="L27" s="1004"/>
      <c r="M27" s="1004"/>
      <c r="N27" s="1004"/>
      <c r="O27" s="1004"/>
      <c r="P27" s="1005"/>
      <c r="Q27" s="1009"/>
      <c r="R27" s="1010"/>
      <c r="S27" s="1010"/>
      <c r="T27" s="1010"/>
      <c r="U27" s="1011"/>
      <c r="V27" s="1009"/>
      <c r="W27" s="1010"/>
      <c r="X27" s="1010"/>
      <c r="Y27" s="1010"/>
      <c r="Z27" s="1011"/>
      <c r="AA27" s="1009"/>
      <c r="AB27" s="1010"/>
      <c r="AC27" s="1010"/>
      <c r="AD27" s="1010"/>
      <c r="AE27" s="1010"/>
      <c r="AF27" s="1061"/>
      <c r="AG27" s="1016"/>
      <c r="AH27" s="1016"/>
      <c r="AI27" s="1016"/>
      <c r="AJ27" s="1062"/>
      <c r="AK27" s="1010"/>
      <c r="AL27" s="1010"/>
      <c r="AM27" s="1010"/>
      <c r="AN27" s="1010"/>
      <c r="AO27" s="1011"/>
      <c r="AP27" s="1009"/>
      <c r="AQ27" s="1010"/>
      <c r="AR27" s="1010"/>
      <c r="AS27" s="1010"/>
      <c r="AT27" s="1011"/>
      <c r="AU27" s="1009"/>
      <c r="AV27" s="1010"/>
      <c r="AW27" s="1010"/>
      <c r="AX27" s="1010"/>
      <c r="AY27" s="1011"/>
      <c r="AZ27" s="1009"/>
      <c r="BA27" s="1010"/>
      <c r="BB27" s="1010"/>
      <c r="BC27" s="1010"/>
      <c r="BD27" s="1011"/>
      <c r="BE27" s="1009"/>
      <c r="BF27" s="1010"/>
      <c r="BG27" s="1010"/>
      <c r="BH27" s="1010"/>
      <c r="BI27" s="1021"/>
      <c r="BJ27" s="232"/>
      <c r="BK27" s="232"/>
      <c r="BL27" s="232"/>
      <c r="BM27" s="232"/>
      <c r="BN27" s="232"/>
      <c r="BO27" s="241"/>
      <c r="BP27" s="241"/>
      <c r="BQ27" s="238">
        <v>21</v>
      </c>
      <c r="BR27" s="239"/>
      <c r="BS27" s="997"/>
      <c r="BT27" s="998"/>
      <c r="BU27" s="998"/>
      <c r="BV27" s="998"/>
      <c r="BW27" s="998"/>
      <c r="BX27" s="998"/>
      <c r="BY27" s="998"/>
      <c r="BZ27" s="998"/>
      <c r="CA27" s="998"/>
      <c r="CB27" s="998"/>
      <c r="CC27" s="998"/>
      <c r="CD27" s="998"/>
      <c r="CE27" s="998"/>
      <c r="CF27" s="998"/>
      <c r="CG27" s="1019"/>
      <c r="CH27" s="994"/>
      <c r="CI27" s="995"/>
      <c r="CJ27" s="995"/>
      <c r="CK27" s="995"/>
      <c r="CL27" s="996"/>
      <c r="CM27" s="994"/>
      <c r="CN27" s="995"/>
      <c r="CO27" s="995"/>
      <c r="CP27" s="995"/>
      <c r="CQ27" s="996"/>
      <c r="CR27" s="994"/>
      <c r="CS27" s="995"/>
      <c r="CT27" s="995"/>
      <c r="CU27" s="995"/>
      <c r="CV27" s="996"/>
      <c r="CW27" s="994"/>
      <c r="CX27" s="995"/>
      <c r="CY27" s="995"/>
      <c r="CZ27" s="995"/>
      <c r="DA27" s="996"/>
      <c r="DB27" s="994"/>
      <c r="DC27" s="995"/>
      <c r="DD27" s="995"/>
      <c r="DE27" s="995"/>
      <c r="DF27" s="996"/>
      <c r="DG27" s="994"/>
      <c r="DH27" s="995"/>
      <c r="DI27" s="995"/>
      <c r="DJ27" s="995"/>
      <c r="DK27" s="996"/>
      <c r="DL27" s="994"/>
      <c r="DM27" s="995"/>
      <c r="DN27" s="995"/>
      <c r="DO27" s="995"/>
      <c r="DP27" s="996"/>
      <c r="DQ27" s="994"/>
      <c r="DR27" s="995"/>
      <c r="DS27" s="995"/>
      <c r="DT27" s="995"/>
      <c r="DU27" s="996"/>
      <c r="DV27" s="997"/>
      <c r="DW27" s="998"/>
      <c r="DX27" s="998"/>
      <c r="DY27" s="998"/>
      <c r="DZ27" s="999"/>
      <c r="EA27" s="230"/>
    </row>
    <row r="28" spans="1:131" ht="26.25" customHeight="1" thickTop="1" x14ac:dyDescent="0.2">
      <c r="A28" s="242">
        <v>1</v>
      </c>
      <c r="B28" s="1051" t="s">
        <v>388</v>
      </c>
      <c r="C28" s="1052"/>
      <c r="D28" s="1052"/>
      <c r="E28" s="1052"/>
      <c r="F28" s="1052"/>
      <c r="G28" s="1052"/>
      <c r="H28" s="1052"/>
      <c r="I28" s="1052"/>
      <c r="J28" s="1052"/>
      <c r="K28" s="1052"/>
      <c r="L28" s="1052"/>
      <c r="M28" s="1052"/>
      <c r="N28" s="1052"/>
      <c r="O28" s="1052"/>
      <c r="P28" s="1053"/>
      <c r="Q28" s="1054">
        <v>9287</v>
      </c>
      <c r="R28" s="1055"/>
      <c r="S28" s="1055"/>
      <c r="T28" s="1055"/>
      <c r="U28" s="1055"/>
      <c r="V28" s="1055">
        <v>8977</v>
      </c>
      <c r="W28" s="1055"/>
      <c r="X28" s="1055"/>
      <c r="Y28" s="1055"/>
      <c r="Z28" s="1055"/>
      <c r="AA28" s="1055">
        <v>310</v>
      </c>
      <c r="AB28" s="1055"/>
      <c r="AC28" s="1055"/>
      <c r="AD28" s="1055"/>
      <c r="AE28" s="1056"/>
      <c r="AF28" s="1057">
        <v>310</v>
      </c>
      <c r="AG28" s="1055"/>
      <c r="AH28" s="1055"/>
      <c r="AI28" s="1055"/>
      <c r="AJ28" s="1058"/>
      <c r="AK28" s="1047">
        <v>932</v>
      </c>
      <c r="AL28" s="1048"/>
      <c r="AM28" s="1048"/>
      <c r="AN28" s="1048"/>
      <c r="AO28" s="1048"/>
      <c r="AP28" s="1048" t="s">
        <v>546</v>
      </c>
      <c r="AQ28" s="1048"/>
      <c r="AR28" s="1048"/>
      <c r="AS28" s="1048"/>
      <c r="AT28" s="1048"/>
      <c r="AU28" s="1048" t="s">
        <v>546</v>
      </c>
      <c r="AV28" s="1048"/>
      <c r="AW28" s="1048"/>
      <c r="AX28" s="1048"/>
      <c r="AY28" s="1048"/>
      <c r="AZ28" s="1048" t="s">
        <v>546</v>
      </c>
      <c r="BA28" s="1048"/>
      <c r="BB28" s="1048"/>
      <c r="BC28" s="1048"/>
      <c r="BD28" s="1048"/>
      <c r="BE28" s="1049"/>
      <c r="BF28" s="1049"/>
      <c r="BG28" s="1049"/>
      <c r="BH28" s="1049"/>
      <c r="BI28" s="1050"/>
      <c r="BJ28" s="232"/>
      <c r="BK28" s="232"/>
      <c r="BL28" s="232"/>
      <c r="BM28" s="232"/>
      <c r="BN28" s="232"/>
      <c r="BO28" s="241"/>
      <c r="BP28" s="241"/>
      <c r="BQ28" s="238">
        <v>22</v>
      </c>
      <c r="BR28" s="239"/>
      <c r="BS28" s="997"/>
      <c r="BT28" s="998"/>
      <c r="BU28" s="998"/>
      <c r="BV28" s="998"/>
      <c r="BW28" s="998"/>
      <c r="BX28" s="998"/>
      <c r="BY28" s="998"/>
      <c r="BZ28" s="998"/>
      <c r="CA28" s="998"/>
      <c r="CB28" s="998"/>
      <c r="CC28" s="998"/>
      <c r="CD28" s="998"/>
      <c r="CE28" s="998"/>
      <c r="CF28" s="998"/>
      <c r="CG28" s="1019"/>
      <c r="CH28" s="994"/>
      <c r="CI28" s="995"/>
      <c r="CJ28" s="995"/>
      <c r="CK28" s="995"/>
      <c r="CL28" s="996"/>
      <c r="CM28" s="994"/>
      <c r="CN28" s="995"/>
      <c r="CO28" s="995"/>
      <c r="CP28" s="995"/>
      <c r="CQ28" s="996"/>
      <c r="CR28" s="994"/>
      <c r="CS28" s="995"/>
      <c r="CT28" s="995"/>
      <c r="CU28" s="995"/>
      <c r="CV28" s="996"/>
      <c r="CW28" s="994"/>
      <c r="CX28" s="995"/>
      <c r="CY28" s="995"/>
      <c r="CZ28" s="995"/>
      <c r="DA28" s="996"/>
      <c r="DB28" s="994"/>
      <c r="DC28" s="995"/>
      <c r="DD28" s="995"/>
      <c r="DE28" s="995"/>
      <c r="DF28" s="996"/>
      <c r="DG28" s="994"/>
      <c r="DH28" s="995"/>
      <c r="DI28" s="995"/>
      <c r="DJ28" s="995"/>
      <c r="DK28" s="996"/>
      <c r="DL28" s="994"/>
      <c r="DM28" s="995"/>
      <c r="DN28" s="995"/>
      <c r="DO28" s="995"/>
      <c r="DP28" s="996"/>
      <c r="DQ28" s="994"/>
      <c r="DR28" s="995"/>
      <c r="DS28" s="995"/>
      <c r="DT28" s="995"/>
      <c r="DU28" s="996"/>
      <c r="DV28" s="997"/>
      <c r="DW28" s="998"/>
      <c r="DX28" s="998"/>
      <c r="DY28" s="998"/>
      <c r="DZ28" s="999"/>
      <c r="EA28" s="230"/>
    </row>
    <row r="29" spans="1:131" ht="26.25" customHeight="1" x14ac:dyDescent="0.2">
      <c r="A29" s="242">
        <v>2</v>
      </c>
      <c r="B29" s="1035" t="s">
        <v>389</v>
      </c>
      <c r="C29" s="1036"/>
      <c r="D29" s="1036"/>
      <c r="E29" s="1036"/>
      <c r="F29" s="1036"/>
      <c r="G29" s="1036"/>
      <c r="H29" s="1036"/>
      <c r="I29" s="1036"/>
      <c r="J29" s="1036"/>
      <c r="K29" s="1036"/>
      <c r="L29" s="1036"/>
      <c r="M29" s="1036"/>
      <c r="N29" s="1036"/>
      <c r="O29" s="1036"/>
      <c r="P29" s="1037"/>
      <c r="Q29" s="1043">
        <v>8056</v>
      </c>
      <c r="R29" s="1044"/>
      <c r="S29" s="1044"/>
      <c r="T29" s="1044"/>
      <c r="U29" s="1044"/>
      <c r="V29" s="1044">
        <v>8035</v>
      </c>
      <c r="W29" s="1044"/>
      <c r="X29" s="1044"/>
      <c r="Y29" s="1044"/>
      <c r="Z29" s="1044"/>
      <c r="AA29" s="1044">
        <v>21</v>
      </c>
      <c r="AB29" s="1044"/>
      <c r="AC29" s="1044"/>
      <c r="AD29" s="1044"/>
      <c r="AE29" s="1045"/>
      <c r="AF29" s="1040">
        <v>21</v>
      </c>
      <c r="AG29" s="1041"/>
      <c r="AH29" s="1041"/>
      <c r="AI29" s="1041"/>
      <c r="AJ29" s="1042"/>
      <c r="AK29" s="979">
        <v>1280</v>
      </c>
      <c r="AL29" s="976"/>
      <c r="AM29" s="976"/>
      <c r="AN29" s="976"/>
      <c r="AO29" s="976"/>
      <c r="AP29" s="976" t="s">
        <v>546</v>
      </c>
      <c r="AQ29" s="976"/>
      <c r="AR29" s="976"/>
      <c r="AS29" s="976"/>
      <c r="AT29" s="976"/>
      <c r="AU29" s="976" t="s">
        <v>546</v>
      </c>
      <c r="AV29" s="976"/>
      <c r="AW29" s="976"/>
      <c r="AX29" s="976"/>
      <c r="AY29" s="976"/>
      <c r="AZ29" s="976" t="s">
        <v>546</v>
      </c>
      <c r="BA29" s="976"/>
      <c r="BB29" s="976"/>
      <c r="BC29" s="976"/>
      <c r="BD29" s="976"/>
      <c r="BE29" s="980"/>
      <c r="BF29" s="980"/>
      <c r="BG29" s="980"/>
      <c r="BH29" s="980"/>
      <c r="BI29" s="981"/>
      <c r="BJ29" s="232"/>
      <c r="BK29" s="232"/>
      <c r="BL29" s="232"/>
      <c r="BM29" s="232"/>
      <c r="BN29" s="232"/>
      <c r="BO29" s="241"/>
      <c r="BP29" s="241"/>
      <c r="BQ29" s="238">
        <v>23</v>
      </c>
      <c r="BR29" s="239"/>
      <c r="BS29" s="997"/>
      <c r="BT29" s="998"/>
      <c r="BU29" s="998"/>
      <c r="BV29" s="998"/>
      <c r="BW29" s="998"/>
      <c r="BX29" s="998"/>
      <c r="BY29" s="998"/>
      <c r="BZ29" s="998"/>
      <c r="CA29" s="998"/>
      <c r="CB29" s="998"/>
      <c r="CC29" s="998"/>
      <c r="CD29" s="998"/>
      <c r="CE29" s="998"/>
      <c r="CF29" s="998"/>
      <c r="CG29" s="1019"/>
      <c r="CH29" s="994"/>
      <c r="CI29" s="995"/>
      <c r="CJ29" s="995"/>
      <c r="CK29" s="995"/>
      <c r="CL29" s="996"/>
      <c r="CM29" s="994"/>
      <c r="CN29" s="995"/>
      <c r="CO29" s="995"/>
      <c r="CP29" s="995"/>
      <c r="CQ29" s="996"/>
      <c r="CR29" s="994"/>
      <c r="CS29" s="995"/>
      <c r="CT29" s="995"/>
      <c r="CU29" s="995"/>
      <c r="CV29" s="996"/>
      <c r="CW29" s="994"/>
      <c r="CX29" s="995"/>
      <c r="CY29" s="995"/>
      <c r="CZ29" s="995"/>
      <c r="DA29" s="996"/>
      <c r="DB29" s="994"/>
      <c r="DC29" s="995"/>
      <c r="DD29" s="995"/>
      <c r="DE29" s="995"/>
      <c r="DF29" s="996"/>
      <c r="DG29" s="994"/>
      <c r="DH29" s="995"/>
      <c r="DI29" s="995"/>
      <c r="DJ29" s="995"/>
      <c r="DK29" s="996"/>
      <c r="DL29" s="994"/>
      <c r="DM29" s="995"/>
      <c r="DN29" s="995"/>
      <c r="DO29" s="995"/>
      <c r="DP29" s="996"/>
      <c r="DQ29" s="994"/>
      <c r="DR29" s="995"/>
      <c r="DS29" s="995"/>
      <c r="DT29" s="995"/>
      <c r="DU29" s="996"/>
      <c r="DV29" s="997"/>
      <c r="DW29" s="998"/>
      <c r="DX29" s="998"/>
      <c r="DY29" s="998"/>
      <c r="DZ29" s="999"/>
      <c r="EA29" s="230"/>
    </row>
    <row r="30" spans="1:131" ht="26.25" customHeight="1" x14ac:dyDescent="0.2">
      <c r="A30" s="242">
        <v>3</v>
      </c>
      <c r="B30" s="1035" t="s">
        <v>390</v>
      </c>
      <c r="C30" s="1036"/>
      <c r="D30" s="1036"/>
      <c r="E30" s="1036"/>
      <c r="F30" s="1036"/>
      <c r="G30" s="1036"/>
      <c r="H30" s="1036"/>
      <c r="I30" s="1036"/>
      <c r="J30" s="1036"/>
      <c r="K30" s="1036"/>
      <c r="L30" s="1036"/>
      <c r="M30" s="1036"/>
      <c r="N30" s="1036"/>
      <c r="O30" s="1036"/>
      <c r="P30" s="1037"/>
      <c r="Q30" s="1043">
        <v>1396</v>
      </c>
      <c r="R30" s="1044"/>
      <c r="S30" s="1044"/>
      <c r="T30" s="1044"/>
      <c r="U30" s="1044"/>
      <c r="V30" s="1044">
        <v>1351</v>
      </c>
      <c r="W30" s="1044"/>
      <c r="X30" s="1044"/>
      <c r="Y30" s="1044"/>
      <c r="Z30" s="1044"/>
      <c r="AA30" s="1044">
        <v>45</v>
      </c>
      <c r="AB30" s="1044"/>
      <c r="AC30" s="1044"/>
      <c r="AD30" s="1044"/>
      <c r="AE30" s="1045"/>
      <c r="AF30" s="1040">
        <v>45</v>
      </c>
      <c r="AG30" s="1041"/>
      <c r="AH30" s="1041"/>
      <c r="AI30" s="1041"/>
      <c r="AJ30" s="1042"/>
      <c r="AK30" s="979">
        <v>312</v>
      </c>
      <c r="AL30" s="976"/>
      <c r="AM30" s="976"/>
      <c r="AN30" s="976"/>
      <c r="AO30" s="976"/>
      <c r="AP30" s="976" t="s">
        <v>546</v>
      </c>
      <c r="AQ30" s="976"/>
      <c r="AR30" s="976"/>
      <c r="AS30" s="976"/>
      <c r="AT30" s="976"/>
      <c r="AU30" s="976" t="s">
        <v>546</v>
      </c>
      <c r="AV30" s="976"/>
      <c r="AW30" s="976"/>
      <c r="AX30" s="976"/>
      <c r="AY30" s="976"/>
      <c r="AZ30" s="976" t="s">
        <v>546</v>
      </c>
      <c r="BA30" s="976"/>
      <c r="BB30" s="976"/>
      <c r="BC30" s="976"/>
      <c r="BD30" s="976"/>
      <c r="BE30" s="980"/>
      <c r="BF30" s="980"/>
      <c r="BG30" s="980"/>
      <c r="BH30" s="980"/>
      <c r="BI30" s="981"/>
      <c r="BJ30" s="232"/>
      <c r="BK30" s="232"/>
      <c r="BL30" s="232"/>
      <c r="BM30" s="232"/>
      <c r="BN30" s="232"/>
      <c r="BO30" s="241"/>
      <c r="BP30" s="241"/>
      <c r="BQ30" s="238">
        <v>24</v>
      </c>
      <c r="BR30" s="239"/>
      <c r="BS30" s="997"/>
      <c r="BT30" s="998"/>
      <c r="BU30" s="998"/>
      <c r="BV30" s="998"/>
      <c r="BW30" s="998"/>
      <c r="BX30" s="998"/>
      <c r="BY30" s="998"/>
      <c r="BZ30" s="998"/>
      <c r="CA30" s="998"/>
      <c r="CB30" s="998"/>
      <c r="CC30" s="998"/>
      <c r="CD30" s="998"/>
      <c r="CE30" s="998"/>
      <c r="CF30" s="998"/>
      <c r="CG30" s="1019"/>
      <c r="CH30" s="994"/>
      <c r="CI30" s="995"/>
      <c r="CJ30" s="995"/>
      <c r="CK30" s="995"/>
      <c r="CL30" s="996"/>
      <c r="CM30" s="994"/>
      <c r="CN30" s="995"/>
      <c r="CO30" s="995"/>
      <c r="CP30" s="995"/>
      <c r="CQ30" s="996"/>
      <c r="CR30" s="994"/>
      <c r="CS30" s="995"/>
      <c r="CT30" s="995"/>
      <c r="CU30" s="995"/>
      <c r="CV30" s="996"/>
      <c r="CW30" s="994"/>
      <c r="CX30" s="995"/>
      <c r="CY30" s="995"/>
      <c r="CZ30" s="995"/>
      <c r="DA30" s="996"/>
      <c r="DB30" s="994"/>
      <c r="DC30" s="995"/>
      <c r="DD30" s="995"/>
      <c r="DE30" s="995"/>
      <c r="DF30" s="996"/>
      <c r="DG30" s="994"/>
      <c r="DH30" s="995"/>
      <c r="DI30" s="995"/>
      <c r="DJ30" s="995"/>
      <c r="DK30" s="996"/>
      <c r="DL30" s="994"/>
      <c r="DM30" s="995"/>
      <c r="DN30" s="995"/>
      <c r="DO30" s="995"/>
      <c r="DP30" s="996"/>
      <c r="DQ30" s="994"/>
      <c r="DR30" s="995"/>
      <c r="DS30" s="995"/>
      <c r="DT30" s="995"/>
      <c r="DU30" s="996"/>
      <c r="DV30" s="997"/>
      <c r="DW30" s="998"/>
      <c r="DX30" s="998"/>
      <c r="DY30" s="998"/>
      <c r="DZ30" s="999"/>
      <c r="EA30" s="230"/>
    </row>
    <row r="31" spans="1:131" ht="26.25" customHeight="1" x14ac:dyDescent="0.2">
      <c r="A31" s="242">
        <v>4</v>
      </c>
      <c r="B31" s="1035" t="s">
        <v>391</v>
      </c>
      <c r="C31" s="1036"/>
      <c r="D31" s="1036"/>
      <c r="E31" s="1036"/>
      <c r="F31" s="1036"/>
      <c r="G31" s="1036"/>
      <c r="H31" s="1036"/>
      <c r="I31" s="1036"/>
      <c r="J31" s="1036"/>
      <c r="K31" s="1036"/>
      <c r="L31" s="1036"/>
      <c r="M31" s="1036"/>
      <c r="N31" s="1036"/>
      <c r="O31" s="1036"/>
      <c r="P31" s="1037"/>
      <c r="Q31" s="1043">
        <v>1814</v>
      </c>
      <c r="R31" s="1044"/>
      <c r="S31" s="1044"/>
      <c r="T31" s="1044"/>
      <c r="U31" s="1044"/>
      <c r="V31" s="1044">
        <v>1862</v>
      </c>
      <c r="W31" s="1044"/>
      <c r="X31" s="1044"/>
      <c r="Y31" s="1044"/>
      <c r="Z31" s="1044"/>
      <c r="AA31" s="1044">
        <v>-48</v>
      </c>
      <c r="AB31" s="1044"/>
      <c r="AC31" s="1044"/>
      <c r="AD31" s="1044"/>
      <c r="AE31" s="1045"/>
      <c r="AF31" s="1040">
        <v>2561</v>
      </c>
      <c r="AG31" s="1041"/>
      <c r="AH31" s="1041"/>
      <c r="AI31" s="1041"/>
      <c r="AJ31" s="1042"/>
      <c r="AK31" s="979">
        <v>33</v>
      </c>
      <c r="AL31" s="976"/>
      <c r="AM31" s="976"/>
      <c r="AN31" s="976"/>
      <c r="AO31" s="976"/>
      <c r="AP31" s="976">
        <v>3765</v>
      </c>
      <c r="AQ31" s="976"/>
      <c r="AR31" s="976"/>
      <c r="AS31" s="976"/>
      <c r="AT31" s="976"/>
      <c r="AU31" s="976">
        <v>138</v>
      </c>
      <c r="AV31" s="976"/>
      <c r="AW31" s="976"/>
      <c r="AX31" s="976"/>
      <c r="AY31" s="976"/>
      <c r="AZ31" s="1046" t="s">
        <v>487</v>
      </c>
      <c r="BA31" s="1046"/>
      <c r="BB31" s="1046"/>
      <c r="BC31" s="1046"/>
      <c r="BD31" s="1046"/>
      <c r="BE31" s="980" t="s">
        <v>392</v>
      </c>
      <c r="BF31" s="980"/>
      <c r="BG31" s="980"/>
      <c r="BH31" s="980"/>
      <c r="BI31" s="981"/>
      <c r="BJ31" s="232"/>
      <c r="BK31" s="232"/>
      <c r="BL31" s="232"/>
      <c r="BM31" s="232"/>
      <c r="BN31" s="232"/>
      <c r="BO31" s="241"/>
      <c r="BP31" s="241"/>
      <c r="BQ31" s="238">
        <v>25</v>
      </c>
      <c r="BR31" s="239"/>
      <c r="BS31" s="997"/>
      <c r="BT31" s="998"/>
      <c r="BU31" s="998"/>
      <c r="BV31" s="998"/>
      <c r="BW31" s="998"/>
      <c r="BX31" s="998"/>
      <c r="BY31" s="998"/>
      <c r="BZ31" s="998"/>
      <c r="CA31" s="998"/>
      <c r="CB31" s="998"/>
      <c r="CC31" s="998"/>
      <c r="CD31" s="998"/>
      <c r="CE31" s="998"/>
      <c r="CF31" s="998"/>
      <c r="CG31" s="1019"/>
      <c r="CH31" s="994"/>
      <c r="CI31" s="995"/>
      <c r="CJ31" s="995"/>
      <c r="CK31" s="995"/>
      <c r="CL31" s="996"/>
      <c r="CM31" s="994"/>
      <c r="CN31" s="995"/>
      <c r="CO31" s="995"/>
      <c r="CP31" s="995"/>
      <c r="CQ31" s="996"/>
      <c r="CR31" s="994"/>
      <c r="CS31" s="995"/>
      <c r="CT31" s="995"/>
      <c r="CU31" s="995"/>
      <c r="CV31" s="996"/>
      <c r="CW31" s="994"/>
      <c r="CX31" s="995"/>
      <c r="CY31" s="995"/>
      <c r="CZ31" s="995"/>
      <c r="DA31" s="996"/>
      <c r="DB31" s="994"/>
      <c r="DC31" s="995"/>
      <c r="DD31" s="995"/>
      <c r="DE31" s="995"/>
      <c r="DF31" s="996"/>
      <c r="DG31" s="994"/>
      <c r="DH31" s="995"/>
      <c r="DI31" s="995"/>
      <c r="DJ31" s="995"/>
      <c r="DK31" s="996"/>
      <c r="DL31" s="994"/>
      <c r="DM31" s="995"/>
      <c r="DN31" s="995"/>
      <c r="DO31" s="995"/>
      <c r="DP31" s="996"/>
      <c r="DQ31" s="994"/>
      <c r="DR31" s="995"/>
      <c r="DS31" s="995"/>
      <c r="DT31" s="995"/>
      <c r="DU31" s="996"/>
      <c r="DV31" s="997"/>
      <c r="DW31" s="998"/>
      <c r="DX31" s="998"/>
      <c r="DY31" s="998"/>
      <c r="DZ31" s="999"/>
      <c r="EA31" s="230"/>
    </row>
    <row r="32" spans="1:131" ht="26.25" customHeight="1" x14ac:dyDescent="0.2">
      <c r="A32" s="242">
        <v>5</v>
      </c>
      <c r="B32" s="1035" t="s">
        <v>393</v>
      </c>
      <c r="C32" s="1036"/>
      <c r="D32" s="1036"/>
      <c r="E32" s="1036"/>
      <c r="F32" s="1036"/>
      <c r="G32" s="1036"/>
      <c r="H32" s="1036"/>
      <c r="I32" s="1036"/>
      <c r="J32" s="1036"/>
      <c r="K32" s="1036"/>
      <c r="L32" s="1036"/>
      <c r="M32" s="1036"/>
      <c r="N32" s="1036"/>
      <c r="O32" s="1036"/>
      <c r="P32" s="1037"/>
      <c r="Q32" s="1043">
        <v>7798</v>
      </c>
      <c r="R32" s="1044"/>
      <c r="S32" s="1044"/>
      <c r="T32" s="1044"/>
      <c r="U32" s="1044"/>
      <c r="V32" s="1044">
        <v>8171</v>
      </c>
      <c r="W32" s="1044"/>
      <c r="X32" s="1044"/>
      <c r="Y32" s="1044"/>
      <c r="Z32" s="1044"/>
      <c r="AA32" s="1044">
        <v>-373</v>
      </c>
      <c r="AB32" s="1044"/>
      <c r="AC32" s="1044"/>
      <c r="AD32" s="1044"/>
      <c r="AE32" s="1045"/>
      <c r="AF32" s="1040">
        <v>345</v>
      </c>
      <c r="AG32" s="1041"/>
      <c r="AH32" s="1041"/>
      <c r="AI32" s="1041"/>
      <c r="AJ32" s="1042"/>
      <c r="AK32" s="979">
        <v>930</v>
      </c>
      <c r="AL32" s="976"/>
      <c r="AM32" s="976"/>
      <c r="AN32" s="976"/>
      <c r="AO32" s="976"/>
      <c r="AP32" s="976">
        <v>3324</v>
      </c>
      <c r="AQ32" s="976"/>
      <c r="AR32" s="976"/>
      <c r="AS32" s="976"/>
      <c r="AT32" s="976"/>
      <c r="AU32" s="976">
        <v>2041</v>
      </c>
      <c r="AV32" s="976"/>
      <c r="AW32" s="976"/>
      <c r="AX32" s="976"/>
      <c r="AY32" s="976"/>
      <c r="AZ32" s="1046" t="s">
        <v>487</v>
      </c>
      <c r="BA32" s="1046"/>
      <c r="BB32" s="1046"/>
      <c r="BC32" s="1046"/>
      <c r="BD32" s="1046"/>
      <c r="BE32" s="980" t="s">
        <v>392</v>
      </c>
      <c r="BF32" s="980"/>
      <c r="BG32" s="980"/>
      <c r="BH32" s="980"/>
      <c r="BI32" s="981"/>
      <c r="BJ32" s="232"/>
      <c r="BK32" s="232"/>
      <c r="BL32" s="232"/>
      <c r="BM32" s="232"/>
      <c r="BN32" s="232"/>
      <c r="BO32" s="241"/>
      <c r="BP32" s="241"/>
      <c r="BQ32" s="238">
        <v>26</v>
      </c>
      <c r="BR32" s="239"/>
      <c r="BS32" s="997"/>
      <c r="BT32" s="998"/>
      <c r="BU32" s="998"/>
      <c r="BV32" s="998"/>
      <c r="BW32" s="998"/>
      <c r="BX32" s="998"/>
      <c r="BY32" s="998"/>
      <c r="BZ32" s="998"/>
      <c r="CA32" s="998"/>
      <c r="CB32" s="998"/>
      <c r="CC32" s="998"/>
      <c r="CD32" s="998"/>
      <c r="CE32" s="998"/>
      <c r="CF32" s="998"/>
      <c r="CG32" s="1019"/>
      <c r="CH32" s="994"/>
      <c r="CI32" s="995"/>
      <c r="CJ32" s="995"/>
      <c r="CK32" s="995"/>
      <c r="CL32" s="996"/>
      <c r="CM32" s="994"/>
      <c r="CN32" s="995"/>
      <c r="CO32" s="995"/>
      <c r="CP32" s="995"/>
      <c r="CQ32" s="996"/>
      <c r="CR32" s="994"/>
      <c r="CS32" s="995"/>
      <c r="CT32" s="995"/>
      <c r="CU32" s="995"/>
      <c r="CV32" s="996"/>
      <c r="CW32" s="994"/>
      <c r="CX32" s="995"/>
      <c r="CY32" s="995"/>
      <c r="CZ32" s="995"/>
      <c r="DA32" s="996"/>
      <c r="DB32" s="994"/>
      <c r="DC32" s="995"/>
      <c r="DD32" s="995"/>
      <c r="DE32" s="995"/>
      <c r="DF32" s="996"/>
      <c r="DG32" s="994"/>
      <c r="DH32" s="995"/>
      <c r="DI32" s="995"/>
      <c r="DJ32" s="995"/>
      <c r="DK32" s="996"/>
      <c r="DL32" s="994"/>
      <c r="DM32" s="995"/>
      <c r="DN32" s="995"/>
      <c r="DO32" s="995"/>
      <c r="DP32" s="996"/>
      <c r="DQ32" s="994"/>
      <c r="DR32" s="995"/>
      <c r="DS32" s="995"/>
      <c r="DT32" s="995"/>
      <c r="DU32" s="996"/>
      <c r="DV32" s="997"/>
      <c r="DW32" s="998"/>
      <c r="DX32" s="998"/>
      <c r="DY32" s="998"/>
      <c r="DZ32" s="999"/>
      <c r="EA32" s="230"/>
    </row>
    <row r="33" spans="1:131" ht="26.25" customHeight="1" x14ac:dyDescent="0.2">
      <c r="A33" s="242">
        <v>6</v>
      </c>
      <c r="B33" s="1035" t="s">
        <v>394</v>
      </c>
      <c r="C33" s="1036"/>
      <c r="D33" s="1036"/>
      <c r="E33" s="1036"/>
      <c r="F33" s="1036"/>
      <c r="G33" s="1036"/>
      <c r="H33" s="1036"/>
      <c r="I33" s="1036"/>
      <c r="J33" s="1036"/>
      <c r="K33" s="1036"/>
      <c r="L33" s="1036"/>
      <c r="M33" s="1036"/>
      <c r="N33" s="1036"/>
      <c r="O33" s="1036"/>
      <c r="P33" s="1037"/>
      <c r="Q33" s="1043">
        <v>2390</v>
      </c>
      <c r="R33" s="1044"/>
      <c r="S33" s="1044"/>
      <c r="T33" s="1044"/>
      <c r="U33" s="1044"/>
      <c r="V33" s="1044">
        <v>2339</v>
      </c>
      <c r="W33" s="1044"/>
      <c r="X33" s="1044"/>
      <c r="Y33" s="1044"/>
      <c r="Z33" s="1044"/>
      <c r="AA33" s="1044">
        <v>51</v>
      </c>
      <c r="AB33" s="1044"/>
      <c r="AC33" s="1044"/>
      <c r="AD33" s="1044"/>
      <c r="AE33" s="1045"/>
      <c r="AF33" s="1040">
        <v>75</v>
      </c>
      <c r="AG33" s="1041"/>
      <c r="AH33" s="1041"/>
      <c r="AI33" s="1041"/>
      <c r="AJ33" s="1042"/>
      <c r="AK33" s="979">
        <v>990</v>
      </c>
      <c r="AL33" s="976"/>
      <c r="AM33" s="976"/>
      <c r="AN33" s="976"/>
      <c r="AO33" s="976"/>
      <c r="AP33" s="976">
        <v>20443</v>
      </c>
      <c r="AQ33" s="976"/>
      <c r="AR33" s="976"/>
      <c r="AS33" s="976"/>
      <c r="AT33" s="976"/>
      <c r="AU33" s="976">
        <v>11857</v>
      </c>
      <c r="AV33" s="976"/>
      <c r="AW33" s="976"/>
      <c r="AX33" s="976"/>
      <c r="AY33" s="976"/>
      <c r="AZ33" s="1046" t="s">
        <v>487</v>
      </c>
      <c r="BA33" s="1046"/>
      <c r="BB33" s="1046"/>
      <c r="BC33" s="1046"/>
      <c r="BD33" s="1046"/>
      <c r="BE33" s="980" t="s">
        <v>392</v>
      </c>
      <c r="BF33" s="980"/>
      <c r="BG33" s="980"/>
      <c r="BH33" s="980"/>
      <c r="BI33" s="981"/>
      <c r="BJ33" s="232"/>
      <c r="BK33" s="232"/>
      <c r="BL33" s="232"/>
      <c r="BM33" s="232"/>
      <c r="BN33" s="232"/>
      <c r="BO33" s="241"/>
      <c r="BP33" s="241"/>
      <c r="BQ33" s="238">
        <v>27</v>
      </c>
      <c r="BR33" s="239"/>
      <c r="BS33" s="997"/>
      <c r="BT33" s="998"/>
      <c r="BU33" s="998"/>
      <c r="BV33" s="998"/>
      <c r="BW33" s="998"/>
      <c r="BX33" s="998"/>
      <c r="BY33" s="998"/>
      <c r="BZ33" s="998"/>
      <c r="CA33" s="998"/>
      <c r="CB33" s="998"/>
      <c r="CC33" s="998"/>
      <c r="CD33" s="998"/>
      <c r="CE33" s="998"/>
      <c r="CF33" s="998"/>
      <c r="CG33" s="1019"/>
      <c r="CH33" s="994"/>
      <c r="CI33" s="995"/>
      <c r="CJ33" s="995"/>
      <c r="CK33" s="995"/>
      <c r="CL33" s="996"/>
      <c r="CM33" s="994"/>
      <c r="CN33" s="995"/>
      <c r="CO33" s="995"/>
      <c r="CP33" s="995"/>
      <c r="CQ33" s="996"/>
      <c r="CR33" s="994"/>
      <c r="CS33" s="995"/>
      <c r="CT33" s="995"/>
      <c r="CU33" s="995"/>
      <c r="CV33" s="996"/>
      <c r="CW33" s="994"/>
      <c r="CX33" s="995"/>
      <c r="CY33" s="995"/>
      <c r="CZ33" s="995"/>
      <c r="DA33" s="996"/>
      <c r="DB33" s="994"/>
      <c r="DC33" s="995"/>
      <c r="DD33" s="995"/>
      <c r="DE33" s="995"/>
      <c r="DF33" s="996"/>
      <c r="DG33" s="994"/>
      <c r="DH33" s="995"/>
      <c r="DI33" s="995"/>
      <c r="DJ33" s="995"/>
      <c r="DK33" s="996"/>
      <c r="DL33" s="994"/>
      <c r="DM33" s="995"/>
      <c r="DN33" s="995"/>
      <c r="DO33" s="995"/>
      <c r="DP33" s="996"/>
      <c r="DQ33" s="994"/>
      <c r="DR33" s="995"/>
      <c r="DS33" s="995"/>
      <c r="DT33" s="995"/>
      <c r="DU33" s="996"/>
      <c r="DV33" s="997"/>
      <c r="DW33" s="998"/>
      <c r="DX33" s="998"/>
      <c r="DY33" s="998"/>
      <c r="DZ33" s="999"/>
      <c r="EA33" s="230"/>
    </row>
    <row r="34" spans="1:131" ht="26.25" customHeight="1" x14ac:dyDescent="0.2">
      <c r="A34" s="242">
        <v>7</v>
      </c>
      <c r="B34" s="1035"/>
      <c r="C34" s="1036"/>
      <c r="D34" s="1036"/>
      <c r="E34" s="1036"/>
      <c r="F34" s="1036"/>
      <c r="G34" s="1036"/>
      <c r="H34" s="1036"/>
      <c r="I34" s="1036"/>
      <c r="J34" s="1036"/>
      <c r="K34" s="1036"/>
      <c r="L34" s="1036"/>
      <c r="M34" s="1036"/>
      <c r="N34" s="1036"/>
      <c r="O34" s="1036"/>
      <c r="P34" s="1037"/>
      <c r="Q34" s="1043"/>
      <c r="R34" s="1044"/>
      <c r="S34" s="1044"/>
      <c r="T34" s="1044"/>
      <c r="U34" s="1044"/>
      <c r="V34" s="1044"/>
      <c r="W34" s="1044"/>
      <c r="X34" s="1044"/>
      <c r="Y34" s="1044"/>
      <c r="Z34" s="1044"/>
      <c r="AA34" s="1044"/>
      <c r="AB34" s="1044"/>
      <c r="AC34" s="1044"/>
      <c r="AD34" s="1044"/>
      <c r="AE34" s="1045"/>
      <c r="AF34" s="1040"/>
      <c r="AG34" s="1041"/>
      <c r="AH34" s="1041"/>
      <c r="AI34" s="1041"/>
      <c r="AJ34" s="1042"/>
      <c r="AK34" s="979"/>
      <c r="AL34" s="976"/>
      <c r="AM34" s="976"/>
      <c r="AN34" s="976"/>
      <c r="AO34" s="976"/>
      <c r="AP34" s="976"/>
      <c r="AQ34" s="976"/>
      <c r="AR34" s="976"/>
      <c r="AS34" s="976"/>
      <c r="AT34" s="976"/>
      <c r="AU34" s="976"/>
      <c r="AV34" s="976"/>
      <c r="AW34" s="976"/>
      <c r="AX34" s="976"/>
      <c r="AY34" s="976"/>
      <c r="AZ34" s="1046"/>
      <c r="BA34" s="1046"/>
      <c r="BB34" s="1046"/>
      <c r="BC34" s="1046"/>
      <c r="BD34" s="1046"/>
      <c r="BE34" s="980"/>
      <c r="BF34" s="980"/>
      <c r="BG34" s="980"/>
      <c r="BH34" s="980"/>
      <c r="BI34" s="981"/>
      <c r="BJ34" s="232"/>
      <c r="BK34" s="232"/>
      <c r="BL34" s="232"/>
      <c r="BM34" s="232"/>
      <c r="BN34" s="232"/>
      <c r="BO34" s="241"/>
      <c r="BP34" s="241"/>
      <c r="BQ34" s="238">
        <v>28</v>
      </c>
      <c r="BR34" s="239"/>
      <c r="BS34" s="997"/>
      <c r="BT34" s="998"/>
      <c r="BU34" s="998"/>
      <c r="BV34" s="998"/>
      <c r="BW34" s="998"/>
      <c r="BX34" s="998"/>
      <c r="BY34" s="998"/>
      <c r="BZ34" s="998"/>
      <c r="CA34" s="998"/>
      <c r="CB34" s="998"/>
      <c r="CC34" s="998"/>
      <c r="CD34" s="998"/>
      <c r="CE34" s="998"/>
      <c r="CF34" s="998"/>
      <c r="CG34" s="1019"/>
      <c r="CH34" s="994"/>
      <c r="CI34" s="995"/>
      <c r="CJ34" s="995"/>
      <c r="CK34" s="995"/>
      <c r="CL34" s="996"/>
      <c r="CM34" s="994"/>
      <c r="CN34" s="995"/>
      <c r="CO34" s="995"/>
      <c r="CP34" s="995"/>
      <c r="CQ34" s="996"/>
      <c r="CR34" s="994"/>
      <c r="CS34" s="995"/>
      <c r="CT34" s="995"/>
      <c r="CU34" s="995"/>
      <c r="CV34" s="996"/>
      <c r="CW34" s="994"/>
      <c r="CX34" s="995"/>
      <c r="CY34" s="995"/>
      <c r="CZ34" s="995"/>
      <c r="DA34" s="996"/>
      <c r="DB34" s="994"/>
      <c r="DC34" s="995"/>
      <c r="DD34" s="995"/>
      <c r="DE34" s="995"/>
      <c r="DF34" s="996"/>
      <c r="DG34" s="994"/>
      <c r="DH34" s="995"/>
      <c r="DI34" s="995"/>
      <c r="DJ34" s="995"/>
      <c r="DK34" s="996"/>
      <c r="DL34" s="994"/>
      <c r="DM34" s="995"/>
      <c r="DN34" s="995"/>
      <c r="DO34" s="995"/>
      <c r="DP34" s="996"/>
      <c r="DQ34" s="994"/>
      <c r="DR34" s="995"/>
      <c r="DS34" s="995"/>
      <c r="DT34" s="995"/>
      <c r="DU34" s="996"/>
      <c r="DV34" s="997"/>
      <c r="DW34" s="998"/>
      <c r="DX34" s="998"/>
      <c r="DY34" s="998"/>
      <c r="DZ34" s="999"/>
      <c r="EA34" s="230"/>
    </row>
    <row r="35" spans="1:131" ht="26.25" customHeight="1" x14ac:dyDescent="0.2">
      <c r="A35" s="242">
        <v>8</v>
      </c>
      <c r="B35" s="1035"/>
      <c r="C35" s="1036"/>
      <c r="D35" s="1036"/>
      <c r="E35" s="1036"/>
      <c r="F35" s="1036"/>
      <c r="G35" s="1036"/>
      <c r="H35" s="1036"/>
      <c r="I35" s="1036"/>
      <c r="J35" s="1036"/>
      <c r="K35" s="1036"/>
      <c r="L35" s="1036"/>
      <c r="M35" s="1036"/>
      <c r="N35" s="1036"/>
      <c r="O35" s="1036"/>
      <c r="P35" s="1037"/>
      <c r="Q35" s="1043"/>
      <c r="R35" s="1044"/>
      <c r="S35" s="1044"/>
      <c r="T35" s="1044"/>
      <c r="U35" s="1044"/>
      <c r="V35" s="1044"/>
      <c r="W35" s="1044"/>
      <c r="X35" s="1044"/>
      <c r="Y35" s="1044"/>
      <c r="Z35" s="1044"/>
      <c r="AA35" s="1044"/>
      <c r="AB35" s="1044"/>
      <c r="AC35" s="1044"/>
      <c r="AD35" s="1044"/>
      <c r="AE35" s="1045"/>
      <c r="AF35" s="1040"/>
      <c r="AG35" s="1041"/>
      <c r="AH35" s="1041"/>
      <c r="AI35" s="1041"/>
      <c r="AJ35" s="1042"/>
      <c r="AK35" s="979"/>
      <c r="AL35" s="976"/>
      <c r="AM35" s="976"/>
      <c r="AN35" s="976"/>
      <c r="AO35" s="976"/>
      <c r="AP35" s="976"/>
      <c r="AQ35" s="976"/>
      <c r="AR35" s="976"/>
      <c r="AS35" s="976"/>
      <c r="AT35" s="976"/>
      <c r="AU35" s="976"/>
      <c r="AV35" s="976"/>
      <c r="AW35" s="976"/>
      <c r="AX35" s="976"/>
      <c r="AY35" s="976"/>
      <c r="AZ35" s="1046"/>
      <c r="BA35" s="1046"/>
      <c r="BB35" s="1046"/>
      <c r="BC35" s="1046"/>
      <c r="BD35" s="1046"/>
      <c r="BE35" s="980"/>
      <c r="BF35" s="980"/>
      <c r="BG35" s="980"/>
      <c r="BH35" s="980"/>
      <c r="BI35" s="981"/>
      <c r="BJ35" s="232"/>
      <c r="BK35" s="232"/>
      <c r="BL35" s="232"/>
      <c r="BM35" s="232"/>
      <c r="BN35" s="232"/>
      <c r="BO35" s="241"/>
      <c r="BP35" s="241"/>
      <c r="BQ35" s="238">
        <v>29</v>
      </c>
      <c r="BR35" s="239"/>
      <c r="BS35" s="997"/>
      <c r="BT35" s="998"/>
      <c r="BU35" s="998"/>
      <c r="BV35" s="998"/>
      <c r="BW35" s="998"/>
      <c r="BX35" s="998"/>
      <c r="BY35" s="998"/>
      <c r="BZ35" s="998"/>
      <c r="CA35" s="998"/>
      <c r="CB35" s="998"/>
      <c r="CC35" s="998"/>
      <c r="CD35" s="998"/>
      <c r="CE35" s="998"/>
      <c r="CF35" s="998"/>
      <c r="CG35" s="1019"/>
      <c r="CH35" s="994"/>
      <c r="CI35" s="995"/>
      <c r="CJ35" s="995"/>
      <c r="CK35" s="995"/>
      <c r="CL35" s="996"/>
      <c r="CM35" s="994"/>
      <c r="CN35" s="995"/>
      <c r="CO35" s="995"/>
      <c r="CP35" s="995"/>
      <c r="CQ35" s="996"/>
      <c r="CR35" s="994"/>
      <c r="CS35" s="995"/>
      <c r="CT35" s="995"/>
      <c r="CU35" s="995"/>
      <c r="CV35" s="996"/>
      <c r="CW35" s="994"/>
      <c r="CX35" s="995"/>
      <c r="CY35" s="995"/>
      <c r="CZ35" s="995"/>
      <c r="DA35" s="996"/>
      <c r="DB35" s="994"/>
      <c r="DC35" s="995"/>
      <c r="DD35" s="995"/>
      <c r="DE35" s="995"/>
      <c r="DF35" s="996"/>
      <c r="DG35" s="994"/>
      <c r="DH35" s="995"/>
      <c r="DI35" s="995"/>
      <c r="DJ35" s="995"/>
      <c r="DK35" s="996"/>
      <c r="DL35" s="994"/>
      <c r="DM35" s="995"/>
      <c r="DN35" s="995"/>
      <c r="DO35" s="995"/>
      <c r="DP35" s="996"/>
      <c r="DQ35" s="994"/>
      <c r="DR35" s="995"/>
      <c r="DS35" s="995"/>
      <c r="DT35" s="995"/>
      <c r="DU35" s="996"/>
      <c r="DV35" s="997"/>
      <c r="DW35" s="998"/>
      <c r="DX35" s="998"/>
      <c r="DY35" s="998"/>
      <c r="DZ35" s="999"/>
      <c r="EA35" s="230"/>
    </row>
    <row r="36" spans="1:131" ht="26.25" customHeight="1" x14ac:dyDescent="0.2">
      <c r="A36" s="242">
        <v>9</v>
      </c>
      <c r="B36" s="1035"/>
      <c r="C36" s="1036"/>
      <c r="D36" s="1036"/>
      <c r="E36" s="1036"/>
      <c r="F36" s="1036"/>
      <c r="G36" s="1036"/>
      <c r="H36" s="1036"/>
      <c r="I36" s="1036"/>
      <c r="J36" s="1036"/>
      <c r="K36" s="1036"/>
      <c r="L36" s="1036"/>
      <c r="M36" s="1036"/>
      <c r="N36" s="1036"/>
      <c r="O36" s="1036"/>
      <c r="P36" s="1037"/>
      <c r="Q36" s="1043"/>
      <c r="R36" s="1044"/>
      <c r="S36" s="1044"/>
      <c r="T36" s="1044"/>
      <c r="U36" s="1044"/>
      <c r="V36" s="1044"/>
      <c r="W36" s="1044"/>
      <c r="X36" s="1044"/>
      <c r="Y36" s="1044"/>
      <c r="Z36" s="1044"/>
      <c r="AA36" s="1044"/>
      <c r="AB36" s="1044"/>
      <c r="AC36" s="1044"/>
      <c r="AD36" s="1044"/>
      <c r="AE36" s="1045"/>
      <c r="AF36" s="1040"/>
      <c r="AG36" s="1041"/>
      <c r="AH36" s="1041"/>
      <c r="AI36" s="1041"/>
      <c r="AJ36" s="1042"/>
      <c r="AK36" s="979"/>
      <c r="AL36" s="976"/>
      <c r="AM36" s="976"/>
      <c r="AN36" s="976"/>
      <c r="AO36" s="976"/>
      <c r="AP36" s="976"/>
      <c r="AQ36" s="976"/>
      <c r="AR36" s="976"/>
      <c r="AS36" s="976"/>
      <c r="AT36" s="976"/>
      <c r="AU36" s="976"/>
      <c r="AV36" s="976"/>
      <c r="AW36" s="976"/>
      <c r="AX36" s="976"/>
      <c r="AY36" s="976"/>
      <c r="AZ36" s="1046"/>
      <c r="BA36" s="1046"/>
      <c r="BB36" s="1046"/>
      <c r="BC36" s="1046"/>
      <c r="BD36" s="1046"/>
      <c r="BE36" s="980"/>
      <c r="BF36" s="980"/>
      <c r="BG36" s="980"/>
      <c r="BH36" s="980"/>
      <c r="BI36" s="981"/>
      <c r="BJ36" s="232"/>
      <c r="BK36" s="232"/>
      <c r="BL36" s="232"/>
      <c r="BM36" s="232"/>
      <c r="BN36" s="232"/>
      <c r="BO36" s="241"/>
      <c r="BP36" s="241"/>
      <c r="BQ36" s="238">
        <v>30</v>
      </c>
      <c r="BR36" s="239"/>
      <c r="BS36" s="997"/>
      <c r="BT36" s="998"/>
      <c r="BU36" s="998"/>
      <c r="BV36" s="998"/>
      <c r="BW36" s="998"/>
      <c r="BX36" s="998"/>
      <c r="BY36" s="998"/>
      <c r="BZ36" s="998"/>
      <c r="CA36" s="998"/>
      <c r="CB36" s="998"/>
      <c r="CC36" s="998"/>
      <c r="CD36" s="998"/>
      <c r="CE36" s="998"/>
      <c r="CF36" s="998"/>
      <c r="CG36" s="1019"/>
      <c r="CH36" s="994"/>
      <c r="CI36" s="995"/>
      <c r="CJ36" s="995"/>
      <c r="CK36" s="995"/>
      <c r="CL36" s="996"/>
      <c r="CM36" s="994"/>
      <c r="CN36" s="995"/>
      <c r="CO36" s="995"/>
      <c r="CP36" s="995"/>
      <c r="CQ36" s="996"/>
      <c r="CR36" s="994"/>
      <c r="CS36" s="995"/>
      <c r="CT36" s="995"/>
      <c r="CU36" s="995"/>
      <c r="CV36" s="996"/>
      <c r="CW36" s="994"/>
      <c r="CX36" s="995"/>
      <c r="CY36" s="995"/>
      <c r="CZ36" s="995"/>
      <c r="DA36" s="996"/>
      <c r="DB36" s="994"/>
      <c r="DC36" s="995"/>
      <c r="DD36" s="995"/>
      <c r="DE36" s="995"/>
      <c r="DF36" s="996"/>
      <c r="DG36" s="994"/>
      <c r="DH36" s="995"/>
      <c r="DI36" s="995"/>
      <c r="DJ36" s="995"/>
      <c r="DK36" s="996"/>
      <c r="DL36" s="994"/>
      <c r="DM36" s="995"/>
      <c r="DN36" s="995"/>
      <c r="DO36" s="995"/>
      <c r="DP36" s="996"/>
      <c r="DQ36" s="994"/>
      <c r="DR36" s="995"/>
      <c r="DS36" s="995"/>
      <c r="DT36" s="995"/>
      <c r="DU36" s="996"/>
      <c r="DV36" s="997"/>
      <c r="DW36" s="998"/>
      <c r="DX36" s="998"/>
      <c r="DY36" s="998"/>
      <c r="DZ36" s="999"/>
      <c r="EA36" s="230"/>
    </row>
    <row r="37" spans="1:131" ht="26.25" customHeight="1" x14ac:dyDescent="0.2">
      <c r="A37" s="242">
        <v>10</v>
      </c>
      <c r="B37" s="1035"/>
      <c r="C37" s="1036"/>
      <c r="D37" s="1036"/>
      <c r="E37" s="1036"/>
      <c r="F37" s="1036"/>
      <c r="G37" s="1036"/>
      <c r="H37" s="1036"/>
      <c r="I37" s="1036"/>
      <c r="J37" s="1036"/>
      <c r="K37" s="1036"/>
      <c r="L37" s="1036"/>
      <c r="M37" s="1036"/>
      <c r="N37" s="1036"/>
      <c r="O37" s="1036"/>
      <c r="P37" s="1037"/>
      <c r="Q37" s="1043"/>
      <c r="R37" s="1044"/>
      <c r="S37" s="1044"/>
      <c r="T37" s="1044"/>
      <c r="U37" s="1044"/>
      <c r="V37" s="1044"/>
      <c r="W37" s="1044"/>
      <c r="X37" s="1044"/>
      <c r="Y37" s="1044"/>
      <c r="Z37" s="1044"/>
      <c r="AA37" s="1044"/>
      <c r="AB37" s="1044"/>
      <c r="AC37" s="1044"/>
      <c r="AD37" s="1044"/>
      <c r="AE37" s="1045"/>
      <c r="AF37" s="1040"/>
      <c r="AG37" s="1041"/>
      <c r="AH37" s="1041"/>
      <c r="AI37" s="1041"/>
      <c r="AJ37" s="1042"/>
      <c r="AK37" s="979"/>
      <c r="AL37" s="976"/>
      <c r="AM37" s="976"/>
      <c r="AN37" s="976"/>
      <c r="AO37" s="976"/>
      <c r="AP37" s="976"/>
      <c r="AQ37" s="976"/>
      <c r="AR37" s="976"/>
      <c r="AS37" s="976"/>
      <c r="AT37" s="976"/>
      <c r="AU37" s="976"/>
      <c r="AV37" s="976"/>
      <c r="AW37" s="976"/>
      <c r="AX37" s="976"/>
      <c r="AY37" s="976"/>
      <c r="AZ37" s="1046"/>
      <c r="BA37" s="1046"/>
      <c r="BB37" s="1046"/>
      <c r="BC37" s="1046"/>
      <c r="BD37" s="1046"/>
      <c r="BE37" s="980"/>
      <c r="BF37" s="980"/>
      <c r="BG37" s="980"/>
      <c r="BH37" s="980"/>
      <c r="BI37" s="981"/>
      <c r="BJ37" s="232"/>
      <c r="BK37" s="232"/>
      <c r="BL37" s="232"/>
      <c r="BM37" s="232"/>
      <c r="BN37" s="232"/>
      <c r="BO37" s="241"/>
      <c r="BP37" s="241"/>
      <c r="BQ37" s="238">
        <v>31</v>
      </c>
      <c r="BR37" s="239"/>
      <c r="BS37" s="997"/>
      <c r="BT37" s="998"/>
      <c r="BU37" s="998"/>
      <c r="BV37" s="998"/>
      <c r="BW37" s="998"/>
      <c r="BX37" s="998"/>
      <c r="BY37" s="998"/>
      <c r="BZ37" s="998"/>
      <c r="CA37" s="998"/>
      <c r="CB37" s="998"/>
      <c r="CC37" s="998"/>
      <c r="CD37" s="998"/>
      <c r="CE37" s="998"/>
      <c r="CF37" s="998"/>
      <c r="CG37" s="1019"/>
      <c r="CH37" s="994"/>
      <c r="CI37" s="995"/>
      <c r="CJ37" s="995"/>
      <c r="CK37" s="995"/>
      <c r="CL37" s="996"/>
      <c r="CM37" s="994"/>
      <c r="CN37" s="995"/>
      <c r="CO37" s="995"/>
      <c r="CP37" s="995"/>
      <c r="CQ37" s="996"/>
      <c r="CR37" s="994"/>
      <c r="CS37" s="995"/>
      <c r="CT37" s="995"/>
      <c r="CU37" s="995"/>
      <c r="CV37" s="996"/>
      <c r="CW37" s="994"/>
      <c r="CX37" s="995"/>
      <c r="CY37" s="995"/>
      <c r="CZ37" s="995"/>
      <c r="DA37" s="996"/>
      <c r="DB37" s="994"/>
      <c r="DC37" s="995"/>
      <c r="DD37" s="995"/>
      <c r="DE37" s="995"/>
      <c r="DF37" s="996"/>
      <c r="DG37" s="994"/>
      <c r="DH37" s="995"/>
      <c r="DI37" s="995"/>
      <c r="DJ37" s="995"/>
      <c r="DK37" s="996"/>
      <c r="DL37" s="994"/>
      <c r="DM37" s="995"/>
      <c r="DN37" s="995"/>
      <c r="DO37" s="995"/>
      <c r="DP37" s="996"/>
      <c r="DQ37" s="994"/>
      <c r="DR37" s="995"/>
      <c r="DS37" s="995"/>
      <c r="DT37" s="995"/>
      <c r="DU37" s="996"/>
      <c r="DV37" s="997"/>
      <c r="DW37" s="998"/>
      <c r="DX37" s="998"/>
      <c r="DY37" s="998"/>
      <c r="DZ37" s="999"/>
      <c r="EA37" s="230"/>
    </row>
    <row r="38" spans="1:131" ht="26.25" customHeight="1" x14ac:dyDescent="0.2">
      <c r="A38" s="242">
        <v>11</v>
      </c>
      <c r="B38" s="1035"/>
      <c r="C38" s="1036"/>
      <c r="D38" s="1036"/>
      <c r="E38" s="1036"/>
      <c r="F38" s="1036"/>
      <c r="G38" s="1036"/>
      <c r="H38" s="1036"/>
      <c r="I38" s="1036"/>
      <c r="J38" s="1036"/>
      <c r="K38" s="1036"/>
      <c r="L38" s="1036"/>
      <c r="M38" s="1036"/>
      <c r="N38" s="1036"/>
      <c r="O38" s="1036"/>
      <c r="P38" s="1037"/>
      <c r="Q38" s="1043"/>
      <c r="R38" s="1044"/>
      <c r="S38" s="1044"/>
      <c r="T38" s="1044"/>
      <c r="U38" s="1044"/>
      <c r="V38" s="1044"/>
      <c r="W38" s="1044"/>
      <c r="X38" s="1044"/>
      <c r="Y38" s="1044"/>
      <c r="Z38" s="1044"/>
      <c r="AA38" s="1044"/>
      <c r="AB38" s="1044"/>
      <c r="AC38" s="1044"/>
      <c r="AD38" s="1044"/>
      <c r="AE38" s="1045"/>
      <c r="AF38" s="1040"/>
      <c r="AG38" s="1041"/>
      <c r="AH38" s="1041"/>
      <c r="AI38" s="1041"/>
      <c r="AJ38" s="1042"/>
      <c r="AK38" s="979"/>
      <c r="AL38" s="976"/>
      <c r="AM38" s="976"/>
      <c r="AN38" s="976"/>
      <c r="AO38" s="976"/>
      <c r="AP38" s="976"/>
      <c r="AQ38" s="976"/>
      <c r="AR38" s="976"/>
      <c r="AS38" s="976"/>
      <c r="AT38" s="976"/>
      <c r="AU38" s="976"/>
      <c r="AV38" s="976"/>
      <c r="AW38" s="976"/>
      <c r="AX38" s="976"/>
      <c r="AY38" s="976"/>
      <c r="AZ38" s="1046"/>
      <c r="BA38" s="1046"/>
      <c r="BB38" s="1046"/>
      <c r="BC38" s="1046"/>
      <c r="BD38" s="1046"/>
      <c r="BE38" s="980"/>
      <c r="BF38" s="980"/>
      <c r="BG38" s="980"/>
      <c r="BH38" s="980"/>
      <c r="BI38" s="981"/>
      <c r="BJ38" s="232"/>
      <c r="BK38" s="232"/>
      <c r="BL38" s="232"/>
      <c r="BM38" s="232"/>
      <c r="BN38" s="232"/>
      <c r="BO38" s="241"/>
      <c r="BP38" s="241"/>
      <c r="BQ38" s="238">
        <v>32</v>
      </c>
      <c r="BR38" s="239"/>
      <c r="BS38" s="997"/>
      <c r="BT38" s="998"/>
      <c r="BU38" s="998"/>
      <c r="BV38" s="998"/>
      <c r="BW38" s="998"/>
      <c r="BX38" s="998"/>
      <c r="BY38" s="998"/>
      <c r="BZ38" s="998"/>
      <c r="CA38" s="998"/>
      <c r="CB38" s="998"/>
      <c r="CC38" s="998"/>
      <c r="CD38" s="998"/>
      <c r="CE38" s="998"/>
      <c r="CF38" s="998"/>
      <c r="CG38" s="1019"/>
      <c r="CH38" s="994"/>
      <c r="CI38" s="995"/>
      <c r="CJ38" s="995"/>
      <c r="CK38" s="995"/>
      <c r="CL38" s="996"/>
      <c r="CM38" s="994"/>
      <c r="CN38" s="995"/>
      <c r="CO38" s="995"/>
      <c r="CP38" s="995"/>
      <c r="CQ38" s="996"/>
      <c r="CR38" s="994"/>
      <c r="CS38" s="995"/>
      <c r="CT38" s="995"/>
      <c r="CU38" s="995"/>
      <c r="CV38" s="996"/>
      <c r="CW38" s="994"/>
      <c r="CX38" s="995"/>
      <c r="CY38" s="995"/>
      <c r="CZ38" s="995"/>
      <c r="DA38" s="996"/>
      <c r="DB38" s="994"/>
      <c r="DC38" s="995"/>
      <c r="DD38" s="995"/>
      <c r="DE38" s="995"/>
      <c r="DF38" s="996"/>
      <c r="DG38" s="994"/>
      <c r="DH38" s="995"/>
      <c r="DI38" s="995"/>
      <c r="DJ38" s="995"/>
      <c r="DK38" s="996"/>
      <c r="DL38" s="994"/>
      <c r="DM38" s="995"/>
      <c r="DN38" s="995"/>
      <c r="DO38" s="995"/>
      <c r="DP38" s="996"/>
      <c r="DQ38" s="994"/>
      <c r="DR38" s="995"/>
      <c r="DS38" s="995"/>
      <c r="DT38" s="995"/>
      <c r="DU38" s="996"/>
      <c r="DV38" s="997"/>
      <c r="DW38" s="998"/>
      <c r="DX38" s="998"/>
      <c r="DY38" s="998"/>
      <c r="DZ38" s="999"/>
      <c r="EA38" s="230"/>
    </row>
    <row r="39" spans="1:131" ht="26.25" customHeight="1" x14ac:dyDescent="0.2">
      <c r="A39" s="242">
        <v>12</v>
      </c>
      <c r="B39" s="1035"/>
      <c r="C39" s="1036"/>
      <c r="D39" s="1036"/>
      <c r="E39" s="1036"/>
      <c r="F39" s="1036"/>
      <c r="G39" s="1036"/>
      <c r="H39" s="1036"/>
      <c r="I39" s="1036"/>
      <c r="J39" s="1036"/>
      <c r="K39" s="1036"/>
      <c r="L39" s="1036"/>
      <c r="M39" s="1036"/>
      <c r="N39" s="1036"/>
      <c r="O39" s="1036"/>
      <c r="P39" s="1037"/>
      <c r="Q39" s="1043"/>
      <c r="R39" s="1044"/>
      <c r="S39" s="1044"/>
      <c r="T39" s="1044"/>
      <c r="U39" s="1044"/>
      <c r="V39" s="1044"/>
      <c r="W39" s="1044"/>
      <c r="X39" s="1044"/>
      <c r="Y39" s="1044"/>
      <c r="Z39" s="1044"/>
      <c r="AA39" s="1044"/>
      <c r="AB39" s="1044"/>
      <c r="AC39" s="1044"/>
      <c r="AD39" s="1044"/>
      <c r="AE39" s="1045"/>
      <c r="AF39" s="1040"/>
      <c r="AG39" s="1041"/>
      <c r="AH39" s="1041"/>
      <c r="AI39" s="1041"/>
      <c r="AJ39" s="1042"/>
      <c r="AK39" s="979"/>
      <c r="AL39" s="976"/>
      <c r="AM39" s="976"/>
      <c r="AN39" s="976"/>
      <c r="AO39" s="976"/>
      <c r="AP39" s="976"/>
      <c r="AQ39" s="976"/>
      <c r="AR39" s="976"/>
      <c r="AS39" s="976"/>
      <c r="AT39" s="976"/>
      <c r="AU39" s="976"/>
      <c r="AV39" s="976"/>
      <c r="AW39" s="976"/>
      <c r="AX39" s="976"/>
      <c r="AY39" s="976"/>
      <c r="AZ39" s="1046"/>
      <c r="BA39" s="1046"/>
      <c r="BB39" s="1046"/>
      <c r="BC39" s="1046"/>
      <c r="BD39" s="1046"/>
      <c r="BE39" s="980"/>
      <c r="BF39" s="980"/>
      <c r="BG39" s="980"/>
      <c r="BH39" s="980"/>
      <c r="BI39" s="981"/>
      <c r="BJ39" s="232"/>
      <c r="BK39" s="232"/>
      <c r="BL39" s="232"/>
      <c r="BM39" s="232"/>
      <c r="BN39" s="232"/>
      <c r="BO39" s="241"/>
      <c r="BP39" s="241"/>
      <c r="BQ39" s="238">
        <v>33</v>
      </c>
      <c r="BR39" s="239"/>
      <c r="BS39" s="997"/>
      <c r="BT39" s="998"/>
      <c r="BU39" s="998"/>
      <c r="BV39" s="998"/>
      <c r="BW39" s="998"/>
      <c r="BX39" s="998"/>
      <c r="BY39" s="998"/>
      <c r="BZ39" s="998"/>
      <c r="CA39" s="998"/>
      <c r="CB39" s="998"/>
      <c r="CC39" s="998"/>
      <c r="CD39" s="998"/>
      <c r="CE39" s="998"/>
      <c r="CF39" s="998"/>
      <c r="CG39" s="1019"/>
      <c r="CH39" s="994"/>
      <c r="CI39" s="995"/>
      <c r="CJ39" s="995"/>
      <c r="CK39" s="995"/>
      <c r="CL39" s="996"/>
      <c r="CM39" s="994"/>
      <c r="CN39" s="995"/>
      <c r="CO39" s="995"/>
      <c r="CP39" s="995"/>
      <c r="CQ39" s="996"/>
      <c r="CR39" s="994"/>
      <c r="CS39" s="995"/>
      <c r="CT39" s="995"/>
      <c r="CU39" s="995"/>
      <c r="CV39" s="996"/>
      <c r="CW39" s="994"/>
      <c r="CX39" s="995"/>
      <c r="CY39" s="995"/>
      <c r="CZ39" s="995"/>
      <c r="DA39" s="996"/>
      <c r="DB39" s="994"/>
      <c r="DC39" s="995"/>
      <c r="DD39" s="995"/>
      <c r="DE39" s="995"/>
      <c r="DF39" s="996"/>
      <c r="DG39" s="994"/>
      <c r="DH39" s="995"/>
      <c r="DI39" s="995"/>
      <c r="DJ39" s="995"/>
      <c r="DK39" s="996"/>
      <c r="DL39" s="994"/>
      <c r="DM39" s="995"/>
      <c r="DN39" s="995"/>
      <c r="DO39" s="995"/>
      <c r="DP39" s="996"/>
      <c r="DQ39" s="994"/>
      <c r="DR39" s="995"/>
      <c r="DS39" s="995"/>
      <c r="DT39" s="995"/>
      <c r="DU39" s="996"/>
      <c r="DV39" s="997"/>
      <c r="DW39" s="998"/>
      <c r="DX39" s="998"/>
      <c r="DY39" s="998"/>
      <c r="DZ39" s="999"/>
      <c r="EA39" s="230"/>
    </row>
    <row r="40" spans="1:131" ht="26.25" customHeight="1" x14ac:dyDescent="0.2">
      <c r="A40" s="238">
        <v>13</v>
      </c>
      <c r="B40" s="1035"/>
      <c r="C40" s="1036"/>
      <c r="D40" s="1036"/>
      <c r="E40" s="1036"/>
      <c r="F40" s="1036"/>
      <c r="G40" s="1036"/>
      <c r="H40" s="1036"/>
      <c r="I40" s="1036"/>
      <c r="J40" s="1036"/>
      <c r="K40" s="1036"/>
      <c r="L40" s="1036"/>
      <c r="M40" s="1036"/>
      <c r="N40" s="1036"/>
      <c r="O40" s="1036"/>
      <c r="P40" s="1037"/>
      <c r="Q40" s="1043"/>
      <c r="R40" s="1044"/>
      <c r="S40" s="1044"/>
      <c r="T40" s="1044"/>
      <c r="U40" s="1044"/>
      <c r="V40" s="1044"/>
      <c r="W40" s="1044"/>
      <c r="X40" s="1044"/>
      <c r="Y40" s="1044"/>
      <c r="Z40" s="1044"/>
      <c r="AA40" s="1044"/>
      <c r="AB40" s="1044"/>
      <c r="AC40" s="1044"/>
      <c r="AD40" s="1044"/>
      <c r="AE40" s="1045"/>
      <c r="AF40" s="1040"/>
      <c r="AG40" s="1041"/>
      <c r="AH40" s="1041"/>
      <c r="AI40" s="1041"/>
      <c r="AJ40" s="1042"/>
      <c r="AK40" s="979"/>
      <c r="AL40" s="976"/>
      <c r="AM40" s="976"/>
      <c r="AN40" s="976"/>
      <c r="AO40" s="976"/>
      <c r="AP40" s="976"/>
      <c r="AQ40" s="976"/>
      <c r="AR40" s="976"/>
      <c r="AS40" s="976"/>
      <c r="AT40" s="976"/>
      <c r="AU40" s="976"/>
      <c r="AV40" s="976"/>
      <c r="AW40" s="976"/>
      <c r="AX40" s="976"/>
      <c r="AY40" s="976"/>
      <c r="AZ40" s="1046"/>
      <c r="BA40" s="1046"/>
      <c r="BB40" s="1046"/>
      <c r="BC40" s="1046"/>
      <c r="BD40" s="1046"/>
      <c r="BE40" s="980"/>
      <c r="BF40" s="980"/>
      <c r="BG40" s="980"/>
      <c r="BH40" s="980"/>
      <c r="BI40" s="981"/>
      <c r="BJ40" s="232"/>
      <c r="BK40" s="232"/>
      <c r="BL40" s="232"/>
      <c r="BM40" s="232"/>
      <c r="BN40" s="232"/>
      <c r="BO40" s="241"/>
      <c r="BP40" s="241"/>
      <c r="BQ40" s="238">
        <v>34</v>
      </c>
      <c r="BR40" s="239"/>
      <c r="BS40" s="997"/>
      <c r="BT40" s="998"/>
      <c r="BU40" s="998"/>
      <c r="BV40" s="998"/>
      <c r="BW40" s="998"/>
      <c r="BX40" s="998"/>
      <c r="BY40" s="998"/>
      <c r="BZ40" s="998"/>
      <c r="CA40" s="998"/>
      <c r="CB40" s="998"/>
      <c r="CC40" s="998"/>
      <c r="CD40" s="998"/>
      <c r="CE40" s="998"/>
      <c r="CF40" s="998"/>
      <c r="CG40" s="1019"/>
      <c r="CH40" s="994"/>
      <c r="CI40" s="995"/>
      <c r="CJ40" s="995"/>
      <c r="CK40" s="995"/>
      <c r="CL40" s="996"/>
      <c r="CM40" s="994"/>
      <c r="CN40" s="995"/>
      <c r="CO40" s="995"/>
      <c r="CP40" s="995"/>
      <c r="CQ40" s="996"/>
      <c r="CR40" s="994"/>
      <c r="CS40" s="995"/>
      <c r="CT40" s="995"/>
      <c r="CU40" s="995"/>
      <c r="CV40" s="996"/>
      <c r="CW40" s="994"/>
      <c r="CX40" s="995"/>
      <c r="CY40" s="995"/>
      <c r="CZ40" s="995"/>
      <c r="DA40" s="996"/>
      <c r="DB40" s="994"/>
      <c r="DC40" s="995"/>
      <c r="DD40" s="995"/>
      <c r="DE40" s="995"/>
      <c r="DF40" s="996"/>
      <c r="DG40" s="994"/>
      <c r="DH40" s="995"/>
      <c r="DI40" s="995"/>
      <c r="DJ40" s="995"/>
      <c r="DK40" s="996"/>
      <c r="DL40" s="994"/>
      <c r="DM40" s="995"/>
      <c r="DN40" s="995"/>
      <c r="DO40" s="995"/>
      <c r="DP40" s="996"/>
      <c r="DQ40" s="994"/>
      <c r="DR40" s="995"/>
      <c r="DS40" s="995"/>
      <c r="DT40" s="995"/>
      <c r="DU40" s="996"/>
      <c r="DV40" s="997"/>
      <c r="DW40" s="998"/>
      <c r="DX40" s="998"/>
      <c r="DY40" s="998"/>
      <c r="DZ40" s="999"/>
      <c r="EA40" s="230"/>
    </row>
    <row r="41" spans="1:131" ht="26.25" customHeight="1" x14ac:dyDescent="0.2">
      <c r="A41" s="238">
        <v>14</v>
      </c>
      <c r="B41" s="1035"/>
      <c r="C41" s="1036"/>
      <c r="D41" s="1036"/>
      <c r="E41" s="1036"/>
      <c r="F41" s="1036"/>
      <c r="G41" s="1036"/>
      <c r="H41" s="1036"/>
      <c r="I41" s="1036"/>
      <c r="J41" s="1036"/>
      <c r="K41" s="1036"/>
      <c r="L41" s="1036"/>
      <c r="M41" s="1036"/>
      <c r="N41" s="1036"/>
      <c r="O41" s="1036"/>
      <c r="P41" s="1037"/>
      <c r="Q41" s="1043"/>
      <c r="R41" s="1044"/>
      <c r="S41" s="1044"/>
      <c r="T41" s="1044"/>
      <c r="U41" s="1044"/>
      <c r="V41" s="1044"/>
      <c r="W41" s="1044"/>
      <c r="X41" s="1044"/>
      <c r="Y41" s="1044"/>
      <c r="Z41" s="1044"/>
      <c r="AA41" s="1044"/>
      <c r="AB41" s="1044"/>
      <c r="AC41" s="1044"/>
      <c r="AD41" s="1044"/>
      <c r="AE41" s="1045"/>
      <c r="AF41" s="1040"/>
      <c r="AG41" s="1041"/>
      <c r="AH41" s="1041"/>
      <c r="AI41" s="1041"/>
      <c r="AJ41" s="1042"/>
      <c r="AK41" s="979"/>
      <c r="AL41" s="976"/>
      <c r="AM41" s="976"/>
      <c r="AN41" s="976"/>
      <c r="AO41" s="976"/>
      <c r="AP41" s="976"/>
      <c r="AQ41" s="976"/>
      <c r="AR41" s="976"/>
      <c r="AS41" s="976"/>
      <c r="AT41" s="976"/>
      <c r="AU41" s="976"/>
      <c r="AV41" s="976"/>
      <c r="AW41" s="976"/>
      <c r="AX41" s="976"/>
      <c r="AY41" s="976"/>
      <c r="AZ41" s="1046"/>
      <c r="BA41" s="1046"/>
      <c r="BB41" s="1046"/>
      <c r="BC41" s="1046"/>
      <c r="BD41" s="1046"/>
      <c r="BE41" s="980"/>
      <c r="BF41" s="980"/>
      <c r="BG41" s="980"/>
      <c r="BH41" s="980"/>
      <c r="BI41" s="981"/>
      <c r="BJ41" s="232"/>
      <c r="BK41" s="232"/>
      <c r="BL41" s="232"/>
      <c r="BM41" s="232"/>
      <c r="BN41" s="232"/>
      <c r="BO41" s="241"/>
      <c r="BP41" s="241"/>
      <c r="BQ41" s="238">
        <v>35</v>
      </c>
      <c r="BR41" s="239"/>
      <c r="BS41" s="997"/>
      <c r="BT41" s="998"/>
      <c r="BU41" s="998"/>
      <c r="BV41" s="998"/>
      <c r="BW41" s="998"/>
      <c r="BX41" s="998"/>
      <c r="BY41" s="998"/>
      <c r="BZ41" s="998"/>
      <c r="CA41" s="998"/>
      <c r="CB41" s="998"/>
      <c r="CC41" s="998"/>
      <c r="CD41" s="998"/>
      <c r="CE41" s="998"/>
      <c r="CF41" s="998"/>
      <c r="CG41" s="1019"/>
      <c r="CH41" s="994"/>
      <c r="CI41" s="995"/>
      <c r="CJ41" s="995"/>
      <c r="CK41" s="995"/>
      <c r="CL41" s="996"/>
      <c r="CM41" s="994"/>
      <c r="CN41" s="995"/>
      <c r="CO41" s="995"/>
      <c r="CP41" s="995"/>
      <c r="CQ41" s="996"/>
      <c r="CR41" s="994"/>
      <c r="CS41" s="995"/>
      <c r="CT41" s="995"/>
      <c r="CU41" s="995"/>
      <c r="CV41" s="996"/>
      <c r="CW41" s="994"/>
      <c r="CX41" s="995"/>
      <c r="CY41" s="995"/>
      <c r="CZ41" s="995"/>
      <c r="DA41" s="996"/>
      <c r="DB41" s="994"/>
      <c r="DC41" s="995"/>
      <c r="DD41" s="995"/>
      <c r="DE41" s="995"/>
      <c r="DF41" s="996"/>
      <c r="DG41" s="994"/>
      <c r="DH41" s="995"/>
      <c r="DI41" s="995"/>
      <c r="DJ41" s="995"/>
      <c r="DK41" s="996"/>
      <c r="DL41" s="994"/>
      <c r="DM41" s="995"/>
      <c r="DN41" s="995"/>
      <c r="DO41" s="995"/>
      <c r="DP41" s="996"/>
      <c r="DQ41" s="994"/>
      <c r="DR41" s="995"/>
      <c r="DS41" s="995"/>
      <c r="DT41" s="995"/>
      <c r="DU41" s="996"/>
      <c r="DV41" s="997"/>
      <c r="DW41" s="998"/>
      <c r="DX41" s="998"/>
      <c r="DY41" s="998"/>
      <c r="DZ41" s="999"/>
      <c r="EA41" s="230"/>
    </row>
    <row r="42" spans="1:131" ht="26.25" customHeight="1" x14ac:dyDescent="0.2">
      <c r="A42" s="238">
        <v>15</v>
      </c>
      <c r="B42" s="1035"/>
      <c r="C42" s="1036"/>
      <c r="D42" s="1036"/>
      <c r="E42" s="1036"/>
      <c r="F42" s="1036"/>
      <c r="G42" s="1036"/>
      <c r="H42" s="1036"/>
      <c r="I42" s="1036"/>
      <c r="J42" s="1036"/>
      <c r="K42" s="1036"/>
      <c r="L42" s="1036"/>
      <c r="M42" s="1036"/>
      <c r="N42" s="1036"/>
      <c r="O42" s="1036"/>
      <c r="P42" s="1037"/>
      <c r="Q42" s="1043"/>
      <c r="R42" s="1044"/>
      <c r="S42" s="1044"/>
      <c r="T42" s="1044"/>
      <c r="U42" s="1044"/>
      <c r="V42" s="1044"/>
      <c r="W42" s="1044"/>
      <c r="X42" s="1044"/>
      <c r="Y42" s="1044"/>
      <c r="Z42" s="1044"/>
      <c r="AA42" s="1044"/>
      <c r="AB42" s="1044"/>
      <c r="AC42" s="1044"/>
      <c r="AD42" s="1044"/>
      <c r="AE42" s="1045"/>
      <c r="AF42" s="1040"/>
      <c r="AG42" s="1041"/>
      <c r="AH42" s="1041"/>
      <c r="AI42" s="1041"/>
      <c r="AJ42" s="1042"/>
      <c r="AK42" s="979"/>
      <c r="AL42" s="976"/>
      <c r="AM42" s="976"/>
      <c r="AN42" s="976"/>
      <c r="AO42" s="976"/>
      <c r="AP42" s="976"/>
      <c r="AQ42" s="976"/>
      <c r="AR42" s="976"/>
      <c r="AS42" s="976"/>
      <c r="AT42" s="976"/>
      <c r="AU42" s="976"/>
      <c r="AV42" s="976"/>
      <c r="AW42" s="976"/>
      <c r="AX42" s="976"/>
      <c r="AY42" s="976"/>
      <c r="AZ42" s="1046"/>
      <c r="BA42" s="1046"/>
      <c r="BB42" s="1046"/>
      <c r="BC42" s="1046"/>
      <c r="BD42" s="1046"/>
      <c r="BE42" s="980"/>
      <c r="BF42" s="980"/>
      <c r="BG42" s="980"/>
      <c r="BH42" s="980"/>
      <c r="BI42" s="981"/>
      <c r="BJ42" s="232"/>
      <c r="BK42" s="232"/>
      <c r="BL42" s="232"/>
      <c r="BM42" s="232"/>
      <c r="BN42" s="232"/>
      <c r="BO42" s="241"/>
      <c r="BP42" s="241"/>
      <c r="BQ42" s="238">
        <v>36</v>
      </c>
      <c r="BR42" s="239"/>
      <c r="BS42" s="997"/>
      <c r="BT42" s="998"/>
      <c r="BU42" s="998"/>
      <c r="BV42" s="998"/>
      <c r="BW42" s="998"/>
      <c r="BX42" s="998"/>
      <c r="BY42" s="998"/>
      <c r="BZ42" s="998"/>
      <c r="CA42" s="998"/>
      <c r="CB42" s="998"/>
      <c r="CC42" s="998"/>
      <c r="CD42" s="998"/>
      <c r="CE42" s="998"/>
      <c r="CF42" s="998"/>
      <c r="CG42" s="1019"/>
      <c r="CH42" s="994"/>
      <c r="CI42" s="995"/>
      <c r="CJ42" s="995"/>
      <c r="CK42" s="995"/>
      <c r="CL42" s="996"/>
      <c r="CM42" s="994"/>
      <c r="CN42" s="995"/>
      <c r="CO42" s="995"/>
      <c r="CP42" s="995"/>
      <c r="CQ42" s="996"/>
      <c r="CR42" s="994"/>
      <c r="CS42" s="995"/>
      <c r="CT42" s="995"/>
      <c r="CU42" s="995"/>
      <c r="CV42" s="996"/>
      <c r="CW42" s="994"/>
      <c r="CX42" s="995"/>
      <c r="CY42" s="995"/>
      <c r="CZ42" s="995"/>
      <c r="DA42" s="996"/>
      <c r="DB42" s="994"/>
      <c r="DC42" s="995"/>
      <c r="DD42" s="995"/>
      <c r="DE42" s="995"/>
      <c r="DF42" s="996"/>
      <c r="DG42" s="994"/>
      <c r="DH42" s="995"/>
      <c r="DI42" s="995"/>
      <c r="DJ42" s="995"/>
      <c r="DK42" s="996"/>
      <c r="DL42" s="994"/>
      <c r="DM42" s="995"/>
      <c r="DN42" s="995"/>
      <c r="DO42" s="995"/>
      <c r="DP42" s="996"/>
      <c r="DQ42" s="994"/>
      <c r="DR42" s="995"/>
      <c r="DS42" s="995"/>
      <c r="DT42" s="995"/>
      <c r="DU42" s="996"/>
      <c r="DV42" s="997"/>
      <c r="DW42" s="998"/>
      <c r="DX42" s="998"/>
      <c r="DY42" s="998"/>
      <c r="DZ42" s="999"/>
      <c r="EA42" s="230"/>
    </row>
    <row r="43" spans="1:131" ht="26.25" customHeight="1" x14ac:dyDescent="0.2">
      <c r="A43" s="238">
        <v>16</v>
      </c>
      <c r="B43" s="1035"/>
      <c r="C43" s="1036"/>
      <c r="D43" s="1036"/>
      <c r="E43" s="1036"/>
      <c r="F43" s="1036"/>
      <c r="G43" s="1036"/>
      <c r="H43" s="1036"/>
      <c r="I43" s="1036"/>
      <c r="J43" s="1036"/>
      <c r="K43" s="1036"/>
      <c r="L43" s="1036"/>
      <c r="M43" s="1036"/>
      <c r="N43" s="1036"/>
      <c r="O43" s="1036"/>
      <c r="P43" s="1037"/>
      <c r="Q43" s="1043"/>
      <c r="R43" s="1044"/>
      <c r="S43" s="1044"/>
      <c r="T43" s="1044"/>
      <c r="U43" s="1044"/>
      <c r="V43" s="1044"/>
      <c r="W43" s="1044"/>
      <c r="X43" s="1044"/>
      <c r="Y43" s="1044"/>
      <c r="Z43" s="1044"/>
      <c r="AA43" s="1044"/>
      <c r="AB43" s="1044"/>
      <c r="AC43" s="1044"/>
      <c r="AD43" s="1044"/>
      <c r="AE43" s="1045"/>
      <c r="AF43" s="1040"/>
      <c r="AG43" s="1041"/>
      <c r="AH43" s="1041"/>
      <c r="AI43" s="1041"/>
      <c r="AJ43" s="1042"/>
      <c r="AK43" s="979"/>
      <c r="AL43" s="976"/>
      <c r="AM43" s="976"/>
      <c r="AN43" s="976"/>
      <c r="AO43" s="976"/>
      <c r="AP43" s="976"/>
      <c r="AQ43" s="976"/>
      <c r="AR43" s="976"/>
      <c r="AS43" s="976"/>
      <c r="AT43" s="976"/>
      <c r="AU43" s="976"/>
      <c r="AV43" s="976"/>
      <c r="AW43" s="976"/>
      <c r="AX43" s="976"/>
      <c r="AY43" s="976"/>
      <c r="AZ43" s="1046"/>
      <c r="BA43" s="1046"/>
      <c r="BB43" s="1046"/>
      <c r="BC43" s="1046"/>
      <c r="BD43" s="1046"/>
      <c r="BE43" s="980"/>
      <c r="BF43" s="980"/>
      <c r="BG43" s="980"/>
      <c r="BH43" s="980"/>
      <c r="BI43" s="981"/>
      <c r="BJ43" s="232"/>
      <c r="BK43" s="232"/>
      <c r="BL43" s="232"/>
      <c r="BM43" s="232"/>
      <c r="BN43" s="232"/>
      <c r="BO43" s="241"/>
      <c r="BP43" s="241"/>
      <c r="BQ43" s="238">
        <v>37</v>
      </c>
      <c r="BR43" s="239"/>
      <c r="BS43" s="997"/>
      <c r="BT43" s="998"/>
      <c r="BU43" s="998"/>
      <c r="BV43" s="998"/>
      <c r="BW43" s="998"/>
      <c r="BX43" s="998"/>
      <c r="BY43" s="998"/>
      <c r="BZ43" s="998"/>
      <c r="CA43" s="998"/>
      <c r="CB43" s="998"/>
      <c r="CC43" s="998"/>
      <c r="CD43" s="998"/>
      <c r="CE43" s="998"/>
      <c r="CF43" s="998"/>
      <c r="CG43" s="1019"/>
      <c r="CH43" s="994"/>
      <c r="CI43" s="995"/>
      <c r="CJ43" s="995"/>
      <c r="CK43" s="995"/>
      <c r="CL43" s="996"/>
      <c r="CM43" s="994"/>
      <c r="CN43" s="995"/>
      <c r="CO43" s="995"/>
      <c r="CP43" s="995"/>
      <c r="CQ43" s="996"/>
      <c r="CR43" s="994"/>
      <c r="CS43" s="995"/>
      <c r="CT43" s="995"/>
      <c r="CU43" s="995"/>
      <c r="CV43" s="996"/>
      <c r="CW43" s="994"/>
      <c r="CX43" s="995"/>
      <c r="CY43" s="995"/>
      <c r="CZ43" s="995"/>
      <c r="DA43" s="996"/>
      <c r="DB43" s="994"/>
      <c r="DC43" s="995"/>
      <c r="DD43" s="995"/>
      <c r="DE43" s="995"/>
      <c r="DF43" s="996"/>
      <c r="DG43" s="994"/>
      <c r="DH43" s="995"/>
      <c r="DI43" s="995"/>
      <c r="DJ43" s="995"/>
      <c r="DK43" s="996"/>
      <c r="DL43" s="994"/>
      <c r="DM43" s="995"/>
      <c r="DN43" s="995"/>
      <c r="DO43" s="995"/>
      <c r="DP43" s="996"/>
      <c r="DQ43" s="994"/>
      <c r="DR43" s="995"/>
      <c r="DS43" s="995"/>
      <c r="DT43" s="995"/>
      <c r="DU43" s="996"/>
      <c r="DV43" s="997"/>
      <c r="DW43" s="998"/>
      <c r="DX43" s="998"/>
      <c r="DY43" s="998"/>
      <c r="DZ43" s="999"/>
      <c r="EA43" s="230"/>
    </row>
    <row r="44" spans="1:131" ht="26.25" customHeight="1" x14ac:dyDescent="0.2">
      <c r="A44" s="238">
        <v>17</v>
      </c>
      <c r="B44" s="1035"/>
      <c r="C44" s="1036"/>
      <c r="D44" s="1036"/>
      <c r="E44" s="1036"/>
      <c r="F44" s="1036"/>
      <c r="G44" s="1036"/>
      <c r="H44" s="1036"/>
      <c r="I44" s="1036"/>
      <c r="J44" s="1036"/>
      <c r="K44" s="1036"/>
      <c r="L44" s="1036"/>
      <c r="M44" s="1036"/>
      <c r="N44" s="1036"/>
      <c r="O44" s="1036"/>
      <c r="P44" s="1037"/>
      <c r="Q44" s="1043"/>
      <c r="R44" s="1044"/>
      <c r="S44" s="1044"/>
      <c r="T44" s="1044"/>
      <c r="U44" s="1044"/>
      <c r="V44" s="1044"/>
      <c r="W44" s="1044"/>
      <c r="X44" s="1044"/>
      <c r="Y44" s="1044"/>
      <c r="Z44" s="1044"/>
      <c r="AA44" s="1044"/>
      <c r="AB44" s="1044"/>
      <c r="AC44" s="1044"/>
      <c r="AD44" s="1044"/>
      <c r="AE44" s="1045"/>
      <c r="AF44" s="1040"/>
      <c r="AG44" s="1041"/>
      <c r="AH44" s="1041"/>
      <c r="AI44" s="1041"/>
      <c r="AJ44" s="1042"/>
      <c r="AK44" s="979"/>
      <c r="AL44" s="976"/>
      <c r="AM44" s="976"/>
      <c r="AN44" s="976"/>
      <c r="AO44" s="976"/>
      <c r="AP44" s="976"/>
      <c r="AQ44" s="976"/>
      <c r="AR44" s="976"/>
      <c r="AS44" s="976"/>
      <c r="AT44" s="976"/>
      <c r="AU44" s="976"/>
      <c r="AV44" s="976"/>
      <c r="AW44" s="976"/>
      <c r="AX44" s="976"/>
      <c r="AY44" s="976"/>
      <c r="AZ44" s="1046"/>
      <c r="BA44" s="1046"/>
      <c r="BB44" s="1046"/>
      <c r="BC44" s="1046"/>
      <c r="BD44" s="1046"/>
      <c r="BE44" s="980"/>
      <c r="BF44" s="980"/>
      <c r="BG44" s="980"/>
      <c r="BH44" s="980"/>
      <c r="BI44" s="981"/>
      <c r="BJ44" s="232"/>
      <c r="BK44" s="232"/>
      <c r="BL44" s="232"/>
      <c r="BM44" s="232"/>
      <c r="BN44" s="232"/>
      <c r="BO44" s="241"/>
      <c r="BP44" s="241"/>
      <c r="BQ44" s="238">
        <v>38</v>
      </c>
      <c r="BR44" s="239"/>
      <c r="BS44" s="997"/>
      <c r="BT44" s="998"/>
      <c r="BU44" s="998"/>
      <c r="BV44" s="998"/>
      <c r="BW44" s="998"/>
      <c r="BX44" s="998"/>
      <c r="BY44" s="998"/>
      <c r="BZ44" s="998"/>
      <c r="CA44" s="998"/>
      <c r="CB44" s="998"/>
      <c r="CC44" s="998"/>
      <c r="CD44" s="998"/>
      <c r="CE44" s="998"/>
      <c r="CF44" s="998"/>
      <c r="CG44" s="1019"/>
      <c r="CH44" s="994"/>
      <c r="CI44" s="995"/>
      <c r="CJ44" s="995"/>
      <c r="CK44" s="995"/>
      <c r="CL44" s="996"/>
      <c r="CM44" s="994"/>
      <c r="CN44" s="995"/>
      <c r="CO44" s="995"/>
      <c r="CP44" s="995"/>
      <c r="CQ44" s="996"/>
      <c r="CR44" s="994"/>
      <c r="CS44" s="995"/>
      <c r="CT44" s="995"/>
      <c r="CU44" s="995"/>
      <c r="CV44" s="996"/>
      <c r="CW44" s="994"/>
      <c r="CX44" s="995"/>
      <c r="CY44" s="995"/>
      <c r="CZ44" s="995"/>
      <c r="DA44" s="996"/>
      <c r="DB44" s="994"/>
      <c r="DC44" s="995"/>
      <c r="DD44" s="995"/>
      <c r="DE44" s="995"/>
      <c r="DF44" s="996"/>
      <c r="DG44" s="994"/>
      <c r="DH44" s="995"/>
      <c r="DI44" s="995"/>
      <c r="DJ44" s="995"/>
      <c r="DK44" s="996"/>
      <c r="DL44" s="994"/>
      <c r="DM44" s="995"/>
      <c r="DN44" s="995"/>
      <c r="DO44" s="995"/>
      <c r="DP44" s="996"/>
      <c r="DQ44" s="994"/>
      <c r="DR44" s="995"/>
      <c r="DS44" s="995"/>
      <c r="DT44" s="995"/>
      <c r="DU44" s="996"/>
      <c r="DV44" s="997"/>
      <c r="DW44" s="998"/>
      <c r="DX44" s="998"/>
      <c r="DY44" s="998"/>
      <c r="DZ44" s="999"/>
      <c r="EA44" s="230"/>
    </row>
    <row r="45" spans="1:131" ht="26.25" customHeight="1" x14ac:dyDescent="0.2">
      <c r="A45" s="238">
        <v>18</v>
      </c>
      <c r="B45" s="1035"/>
      <c r="C45" s="1036"/>
      <c r="D45" s="1036"/>
      <c r="E45" s="1036"/>
      <c r="F45" s="1036"/>
      <c r="G45" s="1036"/>
      <c r="H45" s="1036"/>
      <c r="I45" s="1036"/>
      <c r="J45" s="1036"/>
      <c r="K45" s="1036"/>
      <c r="L45" s="1036"/>
      <c r="M45" s="1036"/>
      <c r="N45" s="1036"/>
      <c r="O45" s="1036"/>
      <c r="P45" s="1037"/>
      <c r="Q45" s="1043"/>
      <c r="R45" s="1044"/>
      <c r="S45" s="1044"/>
      <c r="T45" s="1044"/>
      <c r="U45" s="1044"/>
      <c r="V45" s="1044"/>
      <c r="W45" s="1044"/>
      <c r="X45" s="1044"/>
      <c r="Y45" s="1044"/>
      <c r="Z45" s="1044"/>
      <c r="AA45" s="1044"/>
      <c r="AB45" s="1044"/>
      <c r="AC45" s="1044"/>
      <c r="AD45" s="1044"/>
      <c r="AE45" s="1045"/>
      <c r="AF45" s="1040"/>
      <c r="AG45" s="1041"/>
      <c r="AH45" s="1041"/>
      <c r="AI45" s="1041"/>
      <c r="AJ45" s="1042"/>
      <c r="AK45" s="979"/>
      <c r="AL45" s="976"/>
      <c r="AM45" s="976"/>
      <c r="AN45" s="976"/>
      <c r="AO45" s="976"/>
      <c r="AP45" s="976"/>
      <c r="AQ45" s="976"/>
      <c r="AR45" s="976"/>
      <c r="AS45" s="976"/>
      <c r="AT45" s="976"/>
      <c r="AU45" s="976"/>
      <c r="AV45" s="976"/>
      <c r="AW45" s="976"/>
      <c r="AX45" s="976"/>
      <c r="AY45" s="976"/>
      <c r="AZ45" s="1046"/>
      <c r="BA45" s="1046"/>
      <c r="BB45" s="1046"/>
      <c r="BC45" s="1046"/>
      <c r="BD45" s="1046"/>
      <c r="BE45" s="980"/>
      <c r="BF45" s="980"/>
      <c r="BG45" s="980"/>
      <c r="BH45" s="980"/>
      <c r="BI45" s="981"/>
      <c r="BJ45" s="232"/>
      <c r="BK45" s="232"/>
      <c r="BL45" s="232"/>
      <c r="BM45" s="232"/>
      <c r="BN45" s="232"/>
      <c r="BO45" s="241"/>
      <c r="BP45" s="241"/>
      <c r="BQ45" s="238">
        <v>39</v>
      </c>
      <c r="BR45" s="239"/>
      <c r="BS45" s="997"/>
      <c r="BT45" s="998"/>
      <c r="BU45" s="998"/>
      <c r="BV45" s="998"/>
      <c r="BW45" s="998"/>
      <c r="BX45" s="998"/>
      <c r="BY45" s="998"/>
      <c r="BZ45" s="998"/>
      <c r="CA45" s="998"/>
      <c r="CB45" s="998"/>
      <c r="CC45" s="998"/>
      <c r="CD45" s="998"/>
      <c r="CE45" s="998"/>
      <c r="CF45" s="998"/>
      <c r="CG45" s="1019"/>
      <c r="CH45" s="994"/>
      <c r="CI45" s="995"/>
      <c r="CJ45" s="995"/>
      <c r="CK45" s="995"/>
      <c r="CL45" s="996"/>
      <c r="CM45" s="994"/>
      <c r="CN45" s="995"/>
      <c r="CO45" s="995"/>
      <c r="CP45" s="995"/>
      <c r="CQ45" s="996"/>
      <c r="CR45" s="994"/>
      <c r="CS45" s="995"/>
      <c r="CT45" s="995"/>
      <c r="CU45" s="995"/>
      <c r="CV45" s="996"/>
      <c r="CW45" s="994"/>
      <c r="CX45" s="995"/>
      <c r="CY45" s="995"/>
      <c r="CZ45" s="995"/>
      <c r="DA45" s="996"/>
      <c r="DB45" s="994"/>
      <c r="DC45" s="995"/>
      <c r="DD45" s="995"/>
      <c r="DE45" s="995"/>
      <c r="DF45" s="996"/>
      <c r="DG45" s="994"/>
      <c r="DH45" s="995"/>
      <c r="DI45" s="995"/>
      <c r="DJ45" s="995"/>
      <c r="DK45" s="996"/>
      <c r="DL45" s="994"/>
      <c r="DM45" s="995"/>
      <c r="DN45" s="995"/>
      <c r="DO45" s="995"/>
      <c r="DP45" s="996"/>
      <c r="DQ45" s="994"/>
      <c r="DR45" s="995"/>
      <c r="DS45" s="995"/>
      <c r="DT45" s="995"/>
      <c r="DU45" s="996"/>
      <c r="DV45" s="997"/>
      <c r="DW45" s="998"/>
      <c r="DX45" s="998"/>
      <c r="DY45" s="998"/>
      <c r="DZ45" s="999"/>
      <c r="EA45" s="230"/>
    </row>
    <row r="46" spans="1:131" ht="26.25" customHeight="1" x14ac:dyDescent="0.2">
      <c r="A46" s="238">
        <v>19</v>
      </c>
      <c r="B46" s="1035"/>
      <c r="C46" s="1036"/>
      <c r="D46" s="1036"/>
      <c r="E46" s="1036"/>
      <c r="F46" s="1036"/>
      <c r="G46" s="1036"/>
      <c r="H46" s="1036"/>
      <c r="I46" s="1036"/>
      <c r="J46" s="1036"/>
      <c r="K46" s="1036"/>
      <c r="L46" s="1036"/>
      <c r="M46" s="1036"/>
      <c r="N46" s="1036"/>
      <c r="O46" s="1036"/>
      <c r="P46" s="1037"/>
      <c r="Q46" s="1043"/>
      <c r="R46" s="1044"/>
      <c r="S46" s="1044"/>
      <c r="T46" s="1044"/>
      <c r="U46" s="1044"/>
      <c r="V46" s="1044"/>
      <c r="W46" s="1044"/>
      <c r="X46" s="1044"/>
      <c r="Y46" s="1044"/>
      <c r="Z46" s="1044"/>
      <c r="AA46" s="1044"/>
      <c r="AB46" s="1044"/>
      <c r="AC46" s="1044"/>
      <c r="AD46" s="1044"/>
      <c r="AE46" s="1045"/>
      <c r="AF46" s="1040"/>
      <c r="AG46" s="1041"/>
      <c r="AH46" s="1041"/>
      <c r="AI46" s="1041"/>
      <c r="AJ46" s="1042"/>
      <c r="AK46" s="979"/>
      <c r="AL46" s="976"/>
      <c r="AM46" s="976"/>
      <c r="AN46" s="976"/>
      <c r="AO46" s="976"/>
      <c r="AP46" s="976"/>
      <c r="AQ46" s="976"/>
      <c r="AR46" s="976"/>
      <c r="AS46" s="976"/>
      <c r="AT46" s="976"/>
      <c r="AU46" s="976"/>
      <c r="AV46" s="976"/>
      <c r="AW46" s="976"/>
      <c r="AX46" s="976"/>
      <c r="AY46" s="976"/>
      <c r="AZ46" s="1046"/>
      <c r="BA46" s="1046"/>
      <c r="BB46" s="1046"/>
      <c r="BC46" s="1046"/>
      <c r="BD46" s="1046"/>
      <c r="BE46" s="980"/>
      <c r="BF46" s="980"/>
      <c r="BG46" s="980"/>
      <c r="BH46" s="980"/>
      <c r="BI46" s="981"/>
      <c r="BJ46" s="232"/>
      <c r="BK46" s="232"/>
      <c r="BL46" s="232"/>
      <c r="BM46" s="232"/>
      <c r="BN46" s="232"/>
      <c r="BO46" s="241"/>
      <c r="BP46" s="241"/>
      <c r="BQ46" s="238">
        <v>40</v>
      </c>
      <c r="BR46" s="239"/>
      <c r="BS46" s="997"/>
      <c r="BT46" s="998"/>
      <c r="BU46" s="998"/>
      <c r="BV46" s="998"/>
      <c r="BW46" s="998"/>
      <c r="BX46" s="998"/>
      <c r="BY46" s="998"/>
      <c r="BZ46" s="998"/>
      <c r="CA46" s="998"/>
      <c r="CB46" s="998"/>
      <c r="CC46" s="998"/>
      <c r="CD46" s="998"/>
      <c r="CE46" s="998"/>
      <c r="CF46" s="998"/>
      <c r="CG46" s="1019"/>
      <c r="CH46" s="994"/>
      <c r="CI46" s="995"/>
      <c r="CJ46" s="995"/>
      <c r="CK46" s="995"/>
      <c r="CL46" s="996"/>
      <c r="CM46" s="994"/>
      <c r="CN46" s="995"/>
      <c r="CO46" s="995"/>
      <c r="CP46" s="995"/>
      <c r="CQ46" s="996"/>
      <c r="CR46" s="994"/>
      <c r="CS46" s="995"/>
      <c r="CT46" s="995"/>
      <c r="CU46" s="995"/>
      <c r="CV46" s="996"/>
      <c r="CW46" s="994"/>
      <c r="CX46" s="995"/>
      <c r="CY46" s="995"/>
      <c r="CZ46" s="995"/>
      <c r="DA46" s="996"/>
      <c r="DB46" s="994"/>
      <c r="DC46" s="995"/>
      <c r="DD46" s="995"/>
      <c r="DE46" s="995"/>
      <c r="DF46" s="996"/>
      <c r="DG46" s="994"/>
      <c r="DH46" s="995"/>
      <c r="DI46" s="995"/>
      <c r="DJ46" s="995"/>
      <c r="DK46" s="996"/>
      <c r="DL46" s="994"/>
      <c r="DM46" s="995"/>
      <c r="DN46" s="995"/>
      <c r="DO46" s="995"/>
      <c r="DP46" s="996"/>
      <c r="DQ46" s="994"/>
      <c r="DR46" s="995"/>
      <c r="DS46" s="995"/>
      <c r="DT46" s="995"/>
      <c r="DU46" s="996"/>
      <c r="DV46" s="997"/>
      <c r="DW46" s="998"/>
      <c r="DX46" s="998"/>
      <c r="DY46" s="998"/>
      <c r="DZ46" s="999"/>
      <c r="EA46" s="230"/>
    </row>
    <row r="47" spans="1:131" ht="26.25" customHeight="1" x14ac:dyDescent="0.2">
      <c r="A47" s="238">
        <v>20</v>
      </c>
      <c r="B47" s="1035"/>
      <c r="C47" s="1036"/>
      <c r="D47" s="1036"/>
      <c r="E47" s="1036"/>
      <c r="F47" s="1036"/>
      <c r="G47" s="1036"/>
      <c r="H47" s="1036"/>
      <c r="I47" s="1036"/>
      <c r="J47" s="1036"/>
      <c r="K47" s="1036"/>
      <c r="L47" s="1036"/>
      <c r="M47" s="1036"/>
      <c r="N47" s="1036"/>
      <c r="O47" s="1036"/>
      <c r="P47" s="1037"/>
      <c r="Q47" s="1043"/>
      <c r="R47" s="1044"/>
      <c r="S47" s="1044"/>
      <c r="T47" s="1044"/>
      <c r="U47" s="1044"/>
      <c r="V47" s="1044"/>
      <c r="W47" s="1044"/>
      <c r="X47" s="1044"/>
      <c r="Y47" s="1044"/>
      <c r="Z47" s="1044"/>
      <c r="AA47" s="1044"/>
      <c r="AB47" s="1044"/>
      <c r="AC47" s="1044"/>
      <c r="AD47" s="1044"/>
      <c r="AE47" s="1045"/>
      <c r="AF47" s="1040"/>
      <c r="AG47" s="1041"/>
      <c r="AH47" s="1041"/>
      <c r="AI47" s="1041"/>
      <c r="AJ47" s="1042"/>
      <c r="AK47" s="979"/>
      <c r="AL47" s="976"/>
      <c r="AM47" s="976"/>
      <c r="AN47" s="976"/>
      <c r="AO47" s="976"/>
      <c r="AP47" s="976"/>
      <c r="AQ47" s="976"/>
      <c r="AR47" s="976"/>
      <c r="AS47" s="976"/>
      <c r="AT47" s="976"/>
      <c r="AU47" s="976"/>
      <c r="AV47" s="976"/>
      <c r="AW47" s="976"/>
      <c r="AX47" s="976"/>
      <c r="AY47" s="976"/>
      <c r="AZ47" s="1046"/>
      <c r="BA47" s="1046"/>
      <c r="BB47" s="1046"/>
      <c r="BC47" s="1046"/>
      <c r="BD47" s="1046"/>
      <c r="BE47" s="980"/>
      <c r="BF47" s="980"/>
      <c r="BG47" s="980"/>
      <c r="BH47" s="980"/>
      <c r="BI47" s="981"/>
      <c r="BJ47" s="232"/>
      <c r="BK47" s="232"/>
      <c r="BL47" s="232"/>
      <c r="BM47" s="232"/>
      <c r="BN47" s="232"/>
      <c r="BO47" s="241"/>
      <c r="BP47" s="241"/>
      <c r="BQ47" s="238">
        <v>41</v>
      </c>
      <c r="BR47" s="239"/>
      <c r="BS47" s="997"/>
      <c r="BT47" s="998"/>
      <c r="BU47" s="998"/>
      <c r="BV47" s="998"/>
      <c r="BW47" s="998"/>
      <c r="BX47" s="998"/>
      <c r="BY47" s="998"/>
      <c r="BZ47" s="998"/>
      <c r="CA47" s="998"/>
      <c r="CB47" s="998"/>
      <c r="CC47" s="998"/>
      <c r="CD47" s="998"/>
      <c r="CE47" s="998"/>
      <c r="CF47" s="998"/>
      <c r="CG47" s="1019"/>
      <c r="CH47" s="994"/>
      <c r="CI47" s="995"/>
      <c r="CJ47" s="995"/>
      <c r="CK47" s="995"/>
      <c r="CL47" s="996"/>
      <c r="CM47" s="994"/>
      <c r="CN47" s="995"/>
      <c r="CO47" s="995"/>
      <c r="CP47" s="995"/>
      <c r="CQ47" s="996"/>
      <c r="CR47" s="994"/>
      <c r="CS47" s="995"/>
      <c r="CT47" s="995"/>
      <c r="CU47" s="995"/>
      <c r="CV47" s="996"/>
      <c r="CW47" s="994"/>
      <c r="CX47" s="995"/>
      <c r="CY47" s="995"/>
      <c r="CZ47" s="995"/>
      <c r="DA47" s="996"/>
      <c r="DB47" s="994"/>
      <c r="DC47" s="995"/>
      <c r="DD47" s="995"/>
      <c r="DE47" s="995"/>
      <c r="DF47" s="996"/>
      <c r="DG47" s="994"/>
      <c r="DH47" s="995"/>
      <c r="DI47" s="995"/>
      <c r="DJ47" s="995"/>
      <c r="DK47" s="996"/>
      <c r="DL47" s="994"/>
      <c r="DM47" s="995"/>
      <c r="DN47" s="995"/>
      <c r="DO47" s="995"/>
      <c r="DP47" s="996"/>
      <c r="DQ47" s="994"/>
      <c r="DR47" s="995"/>
      <c r="DS47" s="995"/>
      <c r="DT47" s="995"/>
      <c r="DU47" s="996"/>
      <c r="DV47" s="997"/>
      <c r="DW47" s="998"/>
      <c r="DX47" s="998"/>
      <c r="DY47" s="998"/>
      <c r="DZ47" s="999"/>
      <c r="EA47" s="230"/>
    </row>
    <row r="48" spans="1:131" ht="26.25" customHeight="1" x14ac:dyDescent="0.2">
      <c r="A48" s="238">
        <v>21</v>
      </c>
      <c r="B48" s="1035"/>
      <c r="C48" s="1036"/>
      <c r="D48" s="1036"/>
      <c r="E48" s="1036"/>
      <c r="F48" s="1036"/>
      <c r="G48" s="1036"/>
      <c r="H48" s="1036"/>
      <c r="I48" s="1036"/>
      <c r="J48" s="1036"/>
      <c r="K48" s="1036"/>
      <c r="L48" s="1036"/>
      <c r="M48" s="1036"/>
      <c r="N48" s="1036"/>
      <c r="O48" s="1036"/>
      <c r="P48" s="1037"/>
      <c r="Q48" s="1043"/>
      <c r="R48" s="1044"/>
      <c r="S48" s="1044"/>
      <c r="T48" s="1044"/>
      <c r="U48" s="1044"/>
      <c r="V48" s="1044"/>
      <c r="W48" s="1044"/>
      <c r="X48" s="1044"/>
      <c r="Y48" s="1044"/>
      <c r="Z48" s="1044"/>
      <c r="AA48" s="1044"/>
      <c r="AB48" s="1044"/>
      <c r="AC48" s="1044"/>
      <c r="AD48" s="1044"/>
      <c r="AE48" s="1045"/>
      <c r="AF48" s="1040"/>
      <c r="AG48" s="1041"/>
      <c r="AH48" s="1041"/>
      <c r="AI48" s="1041"/>
      <c r="AJ48" s="1042"/>
      <c r="AK48" s="979"/>
      <c r="AL48" s="976"/>
      <c r="AM48" s="976"/>
      <c r="AN48" s="976"/>
      <c r="AO48" s="976"/>
      <c r="AP48" s="976"/>
      <c r="AQ48" s="976"/>
      <c r="AR48" s="976"/>
      <c r="AS48" s="976"/>
      <c r="AT48" s="976"/>
      <c r="AU48" s="976"/>
      <c r="AV48" s="976"/>
      <c r="AW48" s="976"/>
      <c r="AX48" s="976"/>
      <c r="AY48" s="976"/>
      <c r="AZ48" s="1046"/>
      <c r="BA48" s="1046"/>
      <c r="BB48" s="1046"/>
      <c r="BC48" s="1046"/>
      <c r="BD48" s="1046"/>
      <c r="BE48" s="980"/>
      <c r="BF48" s="980"/>
      <c r="BG48" s="980"/>
      <c r="BH48" s="980"/>
      <c r="BI48" s="981"/>
      <c r="BJ48" s="232"/>
      <c r="BK48" s="232"/>
      <c r="BL48" s="232"/>
      <c r="BM48" s="232"/>
      <c r="BN48" s="232"/>
      <c r="BO48" s="241"/>
      <c r="BP48" s="241"/>
      <c r="BQ48" s="238">
        <v>42</v>
      </c>
      <c r="BR48" s="239"/>
      <c r="BS48" s="997"/>
      <c r="BT48" s="998"/>
      <c r="BU48" s="998"/>
      <c r="BV48" s="998"/>
      <c r="BW48" s="998"/>
      <c r="BX48" s="998"/>
      <c r="BY48" s="998"/>
      <c r="BZ48" s="998"/>
      <c r="CA48" s="998"/>
      <c r="CB48" s="998"/>
      <c r="CC48" s="998"/>
      <c r="CD48" s="998"/>
      <c r="CE48" s="998"/>
      <c r="CF48" s="998"/>
      <c r="CG48" s="1019"/>
      <c r="CH48" s="994"/>
      <c r="CI48" s="995"/>
      <c r="CJ48" s="995"/>
      <c r="CK48" s="995"/>
      <c r="CL48" s="996"/>
      <c r="CM48" s="994"/>
      <c r="CN48" s="995"/>
      <c r="CO48" s="995"/>
      <c r="CP48" s="995"/>
      <c r="CQ48" s="996"/>
      <c r="CR48" s="994"/>
      <c r="CS48" s="995"/>
      <c r="CT48" s="995"/>
      <c r="CU48" s="995"/>
      <c r="CV48" s="996"/>
      <c r="CW48" s="994"/>
      <c r="CX48" s="995"/>
      <c r="CY48" s="995"/>
      <c r="CZ48" s="995"/>
      <c r="DA48" s="996"/>
      <c r="DB48" s="994"/>
      <c r="DC48" s="995"/>
      <c r="DD48" s="995"/>
      <c r="DE48" s="995"/>
      <c r="DF48" s="996"/>
      <c r="DG48" s="994"/>
      <c r="DH48" s="995"/>
      <c r="DI48" s="995"/>
      <c r="DJ48" s="995"/>
      <c r="DK48" s="996"/>
      <c r="DL48" s="994"/>
      <c r="DM48" s="995"/>
      <c r="DN48" s="995"/>
      <c r="DO48" s="995"/>
      <c r="DP48" s="996"/>
      <c r="DQ48" s="994"/>
      <c r="DR48" s="995"/>
      <c r="DS48" s="995"/>
      <c r="DT48" s="995"/>
      <c r="DU48" s="996"/>
      <c r="DV48" s="997"/>
      <c r="DW48" s="998"/>
      <c r="DX48" s="998"/>
      <c r="DY48" s="998"/>
      <c r="DZ48" s="999"/>
      <c r="EA48" s="230"/>
    </row>
    <row r="49" spans="1:131" ht="26.25" customHeight="1" x14ac:dyDescent="0.2">
      <c r="A49" s="238">
        <v>22</v>
      </c>
      <c r="B49" s="1035"/>
      <c r="C49" s="1036"/>
      <c r="D49" s="1036"/>
      <c r="E49" s="1036"/>
      <c r="F49" s="1036"/>
      <c r="G49" s="1036"/>
      <c r="H49" s="1036"/>
      <c r="I49" s="1036"/>
      <c r="J49" s="1036"/>
      <c r="K49" s="1036"/>
      <c r="L49" s="1036"/>
      <c r="M49" s="1036"/>
      <c r="N49" s="1036"/>
      <c r="O49" s="1036"/>
      <c r="P49" s="1037"/>
      <c r="Q49" s="1043"/>
      <c r="R49" s="1044"/>
      <c r="S49" s="1044"/>
      <c r="T49" s="1044"/>
      <c r="U49" s="1044"/>
      <c r="V49" s="1044"/>
      <c r="W49" s="1044"/>
      <c r="X49" s="1044"/>
      <c r="Y49" s="1044"/>
      <c r="Z49" s="1044"/>
      <c r="AA49" s="1044"/>
      <c r="AB49" s="1044"/>
      <c r="AC49" s="1044"/>
      <c r="AD49" s="1044"/>
      <c r="AE49" s="1045"/>
      <c r="AF49" s="1040"/>
      <c r="AG49" s="1041"/>
      <c r="AH49" s="1041"/>
      <c r="AI49" s="1041"/>
      <c r="AJ49" s="1042"/>
      <c r="AK49" s="979"/>
      <c r="AL49" s="976"/>
      <c r="AM49" s="976"/>
      <c r="AN49" s="976"/>
      <c r="AO49" s="976"/>
      <c r="AP49" s="976"/>
      <c r="AQ49" s="976"/>
      <c r="AR49" s="976"/>
      <c r="AS49" s="976"/>
      <c r="AT49" s="976"/>
      <c r="AU49" s="976"/>
      <c r="AV49" s="976"/>
      <c r="AW49" s="976"/>
      <c r="AX49" s="976"/>
      <c r="AY49" s="976"/>
      <c r="AZ49" s="1046"/>
      <c r="BA49" s="1046"/>
      <c r="BB49" s="1046"/>
      <c r="BC49" s="1046"/>
      <c r="BD49" s="1046"/>
      <c r="BE49" s="980"/>
      <c r="BF49" s="980"/>
      <c r="BG49" s="980"/>
      <c r="BH49" s="980"/>
      <c r="BI49" s="981"/>
      <c r="BJ49" s="232"/>
      <c r="BK49" s="232"/>
      <c r="BL49" s="232"/>
      <c r="BM49" s="232"/>
      <c r="BN49" s="232"/>
      <c r="BO49" s="241"/>
      <c r="BP49" s="241"/>
      <c r="BQ49" s="238">
        <v>43</v>
      </c>
      <c r="BR49" s="239"/>
      <c r="BS49" s="997"/>
      <c r="BT49" s="998"/>
      <c r="BU49" s="998"/>
      <c r="BV49" s="998"/>
      <c r="BW49" s="998"/>
      <c r="BX49" s="998"/>
      <c r="BY49" s="998"/>
      <c r="BZ49" s="998"/>
      <c r="CA49" s="998"/>
      <c r="CB49" s="998"/>
      <c r="CC49" s="998"/>
      <c r="CD49" s="998"/>
      <c r="CE49" s="998"/>
      <c r="CF49" s="998"/>
      <c r="CG49" s="1019"/>
      <c r="CH49" s="994"/>
      <c r="CI49" s="995"/>
      <c r="CJ49" s="995"/>
      <c r="CK49" s="995"/>
      <c r="CL49" s="996"/>
      <c r="CM49" s="994"/>
      <c r="CN49" s="995"/>
      <c r="CO49" s="995"/>
      <c r="CP49" s="995"/>
      <c r="CQ49" s="996"/>
      <c r="CR49" s="994"/>
      <c r="CS49" s="995"/>
      <c r="CT49" s="995"/>
      <c r="CU49" s="995"/>
      <c r="CV49" s="996"/>
      <c r="CW49" s="994"/>
      <c r="CX49" s="995"/>
      <c r="CY49" s="995"/>
      <c r="CZ49" s="995"/>
      <c r="DA49" s="996"/>
      <c r="DB49" s="994"/>
      <c r="DC49" s="995"/>
      <c r="DD49" s="995"/>
      <c r="DE49" s="995"/>
      <c r="DF49" s="996"/>
      <c r="DG49" s="994"/>
      <c r="DH49" s="995"/>
      <c r="DI49" s="995"/>
      <c r="DJ49" s="995"/>
      <c r="DK49" s="996"/>
      <c r="DL49" s="994"/>
      <c r="DM49" s="995"/>
      <c r="DN49" s="995"/>
      <c r="DO49" s="995"/>
      <c r="DP49" s="996"/>
      <c r="DQ49" s="994"/>
      <c r="DR49" s="995"/>
      <c r="DS49" s="995"/>
      <c r="DT49" s="995"/>
      <c r="DU49" s="996"/>
      <c r="DV49" s="997"/>
      <c r="DW49" s="998"/>
      <c r="DX49" s="998"/>
      <c r="DY49" s="998"/>
      <c r="DZ49" s="999"/>
      <c r="EA49" s="230"/>
    </row>
    <row r="50" spans="1:131" ht="26.25" customHeight="1" x14ac:dyDescent="0.2">
      <c r="A50" s="238">
        <v>23</v>
      </c>
      <c r="B50" s="1035"/>
      <c r="C50" s="1036"/>
      <c r="D50" s="1036"/>
      <c r="E50" s="1036"/>
      <c r="F50" s="1036"/>
      <c r="G50" s="1036"/>
      <c r="H50" s="1036"/>
      <c r="I50" s="1036"/>
      <c r="J50" s="1036"/>
      <c r="K50" s="1036"/>
      <c r="L50" s="1036"/>
      <c r="M50" s="1036"/>
      <c r="N50" s="1036"/>
      <c r="O50" s="1036"/>
      <c r="P50" s="1037"/>
      <c r="Q50" s="1038"/>
      <c r="R50" s="1030"/>
      <c r="S50" s="1030"/>
      <c r="T50" s="1030"/>
      <c r="U50" s="1030"/>
      <c r="V50" s="1030"/>
      <c r="W50" s="1030"/>
      <c r="X50" s="1030"/>
      <c r="Y50" s="1030"/>
      <c r="Z50" s="1030"/>
      <c r="AA50" s="1030"/>
      <c r="AB50" s="1030"/>
      <c r="AC50" s="1030"/>
      <c r="AD50" s="1030"/>
      <c r="AE50" s="1039"/>
      <c r="AF50" s="1040"/>
      <c r="AG50" s="1041"/>
      <c r="AH50" s="1041"/>
      <c r="AI50" s="1041"/>
      <c r="AJ50" s="1042"/>
      <c r="AK50" s="1029"/>
      <c r="AL50" s="1030"/>
      <c r="AM50" s="1030"/>
      <c r="AN50" s="1030"/>
      <c r="AO50" s="1030"/>
      <c r="AP50" s="1030"/>
      <c r="AQ50" s="1030"/>
      <c r="AR50" s="1030"/>
      <c r="AS50" s="1030"/>
      <c r="AT50" s="1030"/>
      <c r="AU50" s="1030"/>
      <c r="AV50" s="1030"/>
      <c r="AW50" s="1030"/>
      <c r="AX50" s="1030"/>
      <c r="AY50" s="1030"/>
      <c r="AZ50" s="1031"/>
      <c r="BA50" s="1031"/>
      <c r="BB50" s="1031"/>
      <c r="BC50" s="1031"/>
      <c r="BD50" s="1031"/>
      <c r="BE50" s="980"/>
      <c r="BF50" s="980"/>
      <c r="BG50" s="980"/>
      <c r="BH50" s="980"/>
      <c r="BI50" s="981"/>
      <c r="BJ50" s="232"/>
      <c r="BK50" s="232"/>
      <c r="BL50" s="232"/>
      <c r="BM50" s="232"/>
      <c r="BN50" s="232"/>
      <c r="BO50" s="241"/>
      <c r="BP50" s="241"/>
      <c r="BQ50" s="238">
        <v>44</v>
      </c>
      <c r="BR50" s="239"/>
      <c r="BS50" s="997"/>
      <c r="BT50" s="998"/>
      <c r="BU50" s="998"/>
      <c r="BV50" s="998"/>
      <c r="BW50" s="998"/>
      <c r="BX50" s="998"/>
      <c r="BY50" s="998"/>
      <c r="BZ50" s="998"/>
      <c r="CA50" s="998"/>
      <c r="CB50" s="998"/>
      <c r="CC50" s="998"/>
      <c r="CD50" s="998"/>
      <c r="CE50" s="998"/>
      <c r="CF50" s="998"/>
      <c r="CG50" s="1019"/>
      <c r="CH50" s="994"/>
      <c r="CI50" s="995"/>
      <c r="CJ50" s="995"/>
      <c r="CK50" s="995"/>
      <c r="CL50" s="996"/>
      <c r="CM50" s="994"/>
      <c r="CN50" s="995"/>
      <c r="CO50" s="995"/>
      <c r="CP50" s="995"/>
      <c r="CQ50" s="996"/>
      <c r="CR50" s="994"/>
      <c r="CS50" s="995"/>
      <c r="CT50" s="995"/>
      <c r="CU50" s="995"/>
      <c r="CV50" s="996"/>
      <c r="CW50" s="994"/>
      <c r="CX50" s="995"/>
      <c r="CY50" s="995"/>
      <c r="CZ50" s="995"/>
      <c r="DA50" s="996"/>
      <c r="DB50" s="994"/>
      <c r="DC50" s="995"/>
      <c r="DD50" s="995"/>
      <c r="DE50" s="995"/>
      <c r="DF50" s="996"/>
      <c r="DG50" s="994"/>
      <c r="DH50" s="995"/>
      <c r="DI50" s="995"/>
      <c r="DJ50" s="995"/>
      <c r="DK50" s="996"/>
      <c r="DL50" s="994"/>
      <c r="DM50" s="995"/>
      <c r="DN50" s="995"/>
      <c r="DO50" s="995"/>
      <c r="DP50" s="996"/>
      <c r="DQ50" s="994"/>
      <c r="DR50" s="995"/>
      <c r="DS50" s="995"/>
      <c r="DT50" s="995"/>
      <c r="DU50" s="996"/>
      <c r="DV50" s="997"/>
      <c r="DW50" s="998"/>
      <c r="DX50" s="998"/>
      <c r="DY50" s="998"/>
      <c r="DZ50" s="999"/>
      <c r="EA50" s="230"/>
    </row>
    <row r="51" spans="1:131" ht="26.25" customHeight="1" x14ac:dyDescent="0.2">
      <c r="A51" s="238">
        <v>24</v>
      </c>
      <c r="B51" s="1035"/>
      <c r="C51" s="1036"/>
      <c r="D51" s="1036"/>
      <c r="E51" s="1036"/>
      <c r="F51" s="1036"/>
      <c r="G51" s="1036"/>
      <c r="H51" s="1036"/>
      <c r="I51" s="1036"/>
      <c r="J51" s="1036"/>
      <c r="K51" s="1036"/>
      <c r="L51" s="1036"/>
      <c r="M51" s="1036"/>
      <c r="N51" s="1036"/>
      <c r="O51" s="1036"/>
      <c r="P51" s="1037"/>
      <c r="Q51" s="1038"/>
      <c r="R51" s="1030"/>
      <c r="S51" s="1030"/>
      <c r="T51" s="1030"/>
      <c r="U51" s="1030"/>
      <c r="V51" s="1030"/>
      <c r="W51" s="1030"/>
      <c r="X51" s="1030"/>
      <c r="Y51" s="1030"/>
      <c r="Z51" s="1030"/>
      <c r="AA51" s="1030"/>
      <c r="AB51" s="1030"/>
      <c r="AC51" s="1030"/>
      <c r="AD51" s="1030"/>
      <c r="AE51" s="1039"/>
      <c r="AF51" s="1040"/>
      <c r="AG51" s="1041"/>
      <c r="AH51" s="1041"/>
      <c r="AI51" s="1041"/>
      <c r="AJ51" s="1042"/>
      <c r="AK51" s="1029"/>
      <c r="AL51" s="1030"/>
      <c r="AM51" s="1030"/>
      <c r="AN51" s="1030"/>
      <c r="AO51" s="1030"/>
      <c r="AP51" s="1030"/>
      <c r="AQ51" s="1030"/>
      <c r="AR51" s="1030"/>
      <c r="AS51" s="1030"/>
      <c r="AT51" s="1030"/>
      <c r="AU51" s="1030"/>
      <c r="AV51" s="1030"/>
      <c r="AW51" s="1030"/>
      <c r="AX51" s="1030"/>
      <c r="AY51" s="1030"/>
      <c r="AZ51" s="1031"/>
      <c r="BA51" s="1031"/>
      <c r="BB51" s="1031"/>
      <c r="BC51" s="1031"/>
      <c r="BD51" s="1031"/>
      <c r="BE51" s="980"/>
      <c r="BF51" s="980"/>
      <c r="BG51" s="980"/>
      <c r="BH51" s="980"/>
      <c r="BI51" s="981"/>
      <c r="BJ51" s="232"/>
      <c r="BK51" s="232"/>
      <c r="BL51" s="232"/>
      <c r="BM51" s="232"/>
      <c r="BN51" s="232"/>
      <c r="BO51" s="241"/>
      <c r="BP51" s="241"/>
      <c r="BQ51" s="238">
        <v>45</v>
      </c>
      <c r="BR51" s="239"/>
      <c r="BS51" s="997"/>
      <c r="BT51" s="998"/>
      <c r="BU51" s="998"/>
      <c r="BV51" s="998"/>
      <c r="BW51" s="998"/>
      <c r="BX51" s="998"/>
      <c r="BY51" s="998"/>
      <c r="BZ51" s="998"/>
      <c r="CA51" s="998"/>
      <c r="CB51" s="998"/>
      <c r="CC51" s="998"/>
      <c r="CD51" s="998"/>
      <c r="CE51" s="998"/>
      <c r="CF51" s="998"/>
      <c r="CG51" s="1019"/>
      <c r="CH51" s="994"/>
      <c r="CI51" s="995"/>
      <c r="CJ51" s="995"/>
      <c r="CK51" s="995"/>
      <c r="CL51" s="996"/>
      <c r="CM51" s="994"/>
      <c r="CN51" s="995"/>
      <c r="CO51" s="995"/>
      <c r="CP51" s="995"/>
      <c r="CQ51" s="996"/>
      <c r="CR51" s="994"/>
      <c r="CS51" s="995"/>
      <c r="CT51" s="995"/>
      <c r="CU51" s="995"/>
      <c r="CV51" s="996"/>
      <c r="CW51" s="994"/>
      <c r="CX51" s="995"/>
      <c r="CY51" s="995"/>
      <c r="CZ51" s="995"/>
      <c r="DA51" s="996"/>
      <c r="DB51" s="994"/>
      <c r="DC51" s="995"/>
      <c r="DD51" s="995"/>
      <c r="DE51" s="995"/>
      <c r="DF51" s="996"/>
      <c r="DG51" s="994"/>
      <c r="DH51" s="995"/>
      <c r="DI51" s="995"/>
      <c r="DJ51" s="995"/>
      <c r="DK51" s="996"/>
      <c r="DL51" s="994"/>
      <c r="DM51" s="995"/>
      <c r="DN51" s="995"/>
      <c r="DO51" s="995"/>
      <c r="DP51" s="996"/>
      <c r="DQ51" s="994"/>
      <c r="DR51" s="995"/>
      <c r="DS51" s="995"/>
      <c r="DT51" s="995"/>
      <c r="DU51" s="996"/>
      <c r="DV51" s="997"/>
      <c r="DW51" s="998"/>
      <c r="DX51" s="998"/>
      <c r="DY51" s="998"/>
      <c r="DZ51" s="999"/>
      <c r="EA51" s="230"/>
    </row>
    <row r="52" spans="1:131" ht="26.25" customHeight="1" x14ac:dyDescent="0.2">
      <c r="A52" s="238">
        <v>25</v>
      </c>
      <c r="B52" s="1035"/>
      <c r="C52" s="1036"/>
      <c r="D52" s="1036"/>
      <c r="E52" s="1036"/>
      <c r="F52" s="1036"/>
      <c r="G52" s="1036"/>
      <c r="H52" s="1036"/>
      <c r="I52" s="1036"/>
      <c r="J52" s="1036"/>
      <c r="K52" s="1036"/>
      <c r="L52" s="1036"/>
      <c r="M52" s="1036"/>
      <c r="N52" s="1036"/>
      <c r="O52" s="1036"/>
      <c r="P52" s="1037"/>
      <c r="Q52" s="1038"/>
      <c r="R52" s="1030"/>
      <c r="S52" s="1030"/>
      <c r="T52" s="1030"/>
      <c r="U52" s="1030"/>
      <c r="V52" s="1030"/>
      <c r="W52" s="1030"/>
      <c r="X52" s="1030"/>
      <c r="Y52" s="1030"/>
      <c r="Z52" s="1030"/>
      <c r="AA52" s="1030"/>
      <c r="AB52" s="1030"/>
      <c r="AC52" s="1030"/>
      <c r="AD52" s="1030"/>
      <c r="AE52" s="1039"/>
      <c r="AF52" s="1040"/>
      <c r="AG52" s="1041"/>
      <c r="AH52" s="1041"/>
      <c r="AI52" s="1041"/>
      <c r="AJ52" s="1042"/>
      <c r="AK52" s="1029"/>
      <c r="AL52" s="1030"/>
      <c r="AM52" s="1030"/>
      <c r="AN52" s="1030"/>
      <c r="AO52" s="1030"/>
      <c r="AP52" s="1030"/>
      <c r="AQ52" s="1030"/>
      <c r="AR52" s="1030"/>
      <c r="AS52" s="1030"/>
      <c r="AT52" s="1030"/>
      <c r="AU52" s="1030"/>
      <c r="AV52" s="1030"/>
      <c r="AW52" s="1030"/>
      <c r="AX52" s="1030"/>
      <c r="AY52" s="1030"/>
      <c r="AZ52" s="1031"/>
      <c r="BA52" s="1031"/>
      <c r="BB52" s="1031"/>
      <c r="BC52" s="1031"/>
      <c r="BD52" s="1031"/>
      <c r="BE52" s="980"/>
      <c r="BF52" s="980"/>
      <c r="BG52" s="980"/>
      <c r="BH52" s="980"/>
      <c r="BI52" s="981"/>
      <c r="BJ52" s="232"/>
      <c r="BK52" s="232"/>
      <c r="BL52" s="232"/>
      <c r="BM52" s="232"/>
      <c r="BN52" s="232"/>
      <c r="BO52" s="241"/>
      <c r="BP52" s="241"/>
      <c r="BQ52" s="238">
        <v>46</v>
      </c>
      <c r="BR52" s="239"/>
      <c r="BS52" s="997"/>
      <c r="BT52" s="998"/>
      <c r="BU52" s="998"/>
      <c r="BV52" s="998"/>
      <c r="BW52" s="998"/>
      <c r="BX52" s="998"/>
      <c r="BY52" s="998"/>
      <c r="BZ52" s="998"/>
      <c r="CA52" s="998"/>
      <c r="CB52" s="998"/>
      <c r="CC52" s="998"/>
      <c r="CD52" s="998"/>
      <c r="CE52" s="998"/>
      <c r="CF52" s="998"/>
      <c r="CG52" s="1019"/>
      <c r="CH52" s="994"/>
      <c r="CI52" s="995"/>
      <c r="CJ52" s="995"/>
      <c r="CK52" s="995"/>
      <c r="CL52" s="996"/>
      <c r="CM52" s="994"/>
      <c r="CN52" s="995"/>
      <c r="CO52" s="995"/>
      <c r="CP52" s="995"/>
      <c r="CQ52" s="996"/>
      <c r="CR52" s="994"/>
      <c r="CS52" s="995"/>
      <c r="CT52" s="995"/>
      <c r="CU52" s="995"/>
      <c r="CV52" s="996"/>
      <c r="CW52" s="994"/>
      <c r="CX52" s="995"/>
      <c r="CY52" s="995"/>
      <c r="CZ52" s="995"/>
      <c r="DA52" s="996"/>
      <c r="DB52" s="994"/>
      <c r="DC52" s="995"/>
      <c r="DD52" s="995"/>
      <c r="DE52" s="995"/>
      <c r="DF52" s="996"/>
      <c r="DG52" s="994"/>
      <c r="DH52" s="995"/>
      <c r="DI52" s="995"/>
      <c r="DJ52" s="995"/>
      <c r="DK52" s="996"/>
      <c r="DL52" s="994"/>
      <c r="DM52" s="995"/>
      <c r="DN52" s="995"/>
      <c r="DO52" s="995"/>
      <c r="DP52" s="996"/>
      <c r="DQ52" s="994"/>
      <c r="DR52" s="995"/>
      <c r="DS52" s="995"/>
      <c r="DT52" s="995"/>
      <c r="DU52" s="996"/>
      <c r="DV52" s="997"/>
      <c r="DW52" s="998"/>
      <c r="DX52" s="998"/>
      <c r="DY52" s="998"/>
      <c r="DZ52" s="999"/>
      <c r="EA52" s="230"/>
    </row>
    <row r="53" spans="1:131" ht="26.25" customHeight="1" x14ac:dyDescent="0.2">
      <c r="A53" s="238">
        <v>26</v>
      </c>
      <c r="B53" s="1035"/>
      <c r="C53" s="1036"/>
      <c r="D53" s="1036"/>
      <c r="E53" s="1036"/>
      <c r="F53" s="1036"/>
      <c r="G53" s="1036"/>
      <c r="H53" s="1036"/>
      <c r="I53" s="1036"/>
      <c r="J53" s="1036"/>
      <c r="K53" s="1036"/>
      <c r="L53" s="1036"/>
      <c r="M53" s="1036"/>
      <c r="N53" s="1036"/>
      <c r="O53" s="1036"/>
      <c r="P53" s="1037"/>
      <c r="Q53" s="1038"/>
      <c r="R53" s="1030"/>
      <c r="S53" s="1030"/>
      <c r="T53" s="1030"/>
      <c r="U53" s="1030"/>
      <c r="V53" s="1030"/>
      <c r="W53" s="1030"/>
      <c r="X53" s="1030"/>
      <c r="Y53" s="1030"/>
      <c r="Z53" s="1030"/>
      <c r="AA53" s="1030"/>
      <c r="AB53" s="1030"/>
      <c r="AC53" s="1030"/>
      <c r="AD53" s="1030"/>
      <c r="AE53" s="1039"/>
      <c r="AF53" s="1040"/>
      <c r="AG53" s="1041"/>
      <c r="AH53" s="1041"/>
      <c r="AI53" s="1041"/>
      <c r="AJ53" s="1042"/>
      <c r="AK53" s="1029"/>
      <c r="AL53" s="1030"/>
      <c r="AM53" s="1030"/>
      <c r="AN53" s="1030"/>
      <c r="AO53" s="1030"/>
      <c r="AP53" s="1030"/>
      <c r="AQ53" s="1030"/>
      <c r="AR53" s="1030"/>
      <c r="AS53" s="1030"/>
      <c r="AT53" s="1030"/>
      <c r="AU53" s="1030"/>
      <c r="AV53" s="1030"/>
      <c r="AW53" s="1030"/>
      <c r="AX53" s="1030"/>
      <c r="AY53" s="1030"/>
      <c r="AZ53" s="1031"/>
      <c r="BA53" s="1031"/>
      <c r="BB53" s="1031"/>
      <c r="BC53" s="1031"/>
      <c r="BD53" s="1031"/>
      <c r="BE53" s="980"/>
      <c r="BF53" s="980"/>
      <c r="BG53" s="980"/>
      <c r="BH53" s="980"/>
      <c r="BI53" s="981"/>
      <c r="BJ53" s="232"/>
      <c r="BK53" s="232"/>
      <c r="BL53" s="232"/>
      <c r="BM53" s="232"/>
      <c r="BN53" s="232"/>
      <c r="BO53" s="241"/>
      <c r="BP53" s="241"/>
      <c r="BQ53" s="238">
        <v>47</v>
      </c>
      <c r="BR53" s="239"/>
      <c r="BS53" s="997"/>
      <c r="BT53" s="998"/>
      <c r="BU53" s="998"/>
      <c r="BV53" s="998"/>
      <c r="BW53" s="998"/>
      <c r="BX53" s="998"/>
      <c r="BY53" s="998"/>
      <c r="BZ53" s="998"/>
      <c r="CA53" s="998"/>
      <c r="CB53" s="998"/>
      <c r="CC53" s="998"/>
      <c r="CD53" s="998"/>
      <c r="CE53" s="998"/>
      <c r="CF53" s="998"/>
      <c r="CG53" s="1019"/>
      <c r="CH53" s="994"/>
      <c r="CI53" s="995"/>
      <c r="CJ53" s="995"/>
      <c r="CK53" s="995"/>
      <c r="CL53" s="996"/>
      <c r="CM53" s="994"/>
      <c r="CN53" s="995"/>
      <c r="CO53" s="995"/>
      <c r="CP53" s="995"/>
      <c r="CQ53" s="996"/>
      <c r="CR53" s="994"/>
      <c r="CS53" s="995"/>
      <c r="CT53" s="995"/>
      <c r="CU53" s="995"/>
      <c r="CV53" s="996"/>
      <c r="CW53" s="994"/>
      <c r="CX53" s="995"/>
      <c r="CY53" s="995"/>
      <c r="CZ53" s="995"/>
      <c r="DA53" s="996"/>
      <c r="DB53" s="994"/>
      <c r="DC53" s="995"/>
      <c r="DD53" s="995"/>
      <c r="DE53" s="995"/>
      <c r="DF53" s="996"/>
      <c r="DG53" s="994"/>
      <c r="DH53" s="995"/>
      <c r="DI53" s="995"/>
      <c r="DJ53" s="995"/>
      <c r="DK53" s="996"/>
      <c r="DL53" s="994"/>
      <c r="DM53" s="995"/>
      <c r="DN53" s="995"/>
      <c r="DO53" s="995"/>
      <c r="DP53" s="996"/>
      <c r="DQ53" s="994"/>
      <c r="DR53" s="995"/>
      <c r="DS53" s="995"/>
      <c r="DT53" s="995"/>
      <c r="DU53" s="996"/>
      <c r="DV53" s="997"/>
      <c r="DW53" s="998"/>
      <c r="DX53" s="998"/>
      <c r="DY53" s="998"/>
      <c r="DZ53" s="999"/>
      <c r="EA53" s="230"/>
    </row>
    <row r="54" spans="1:131" ht="26.25" customHeight="1" x14ac:dyDescent="0.2">
      <c r="A54" s="238">
        <v>27</v>
      </c>
      <c r="B54" s="1035"/>
      <c r="C54" s="1036"/>
      <c r="D54" s="1036"/>
      <c r="E54" s="1036"/>
      <c r="F54" s="1036"/>
      <c r="G54" s="1036"/>
      <c r="H54" s="1036"/>
      <c r="I54" s="1036"/>
      <c r="J54" s="1036"/>
      <c r="K54" s="1036"/>
      <c r="L54" s="1036"/>
      <c r="M54" s="1036"/>
      <c r="N54" s="1036"/>
      <c r="O54" s="1036"/>
      <c r="P54" s="1037"/>
      <c r="Q54" s="1038"/>
      <c r="R54" s="1030"/>
      <c r="S54" s="1030"/>
      <c r="T54" s="1030"/>
      <c r="U54" s="1030"/>
      <c r="V54" s="1030"/>
      <c r="W54" s="1030"/>
      <c r="X54" s="1030"/>
      <c r="Y54" s="1030"/>
      <c r="Z54" s="1030"/>
      <c r="AA54" s="1030"/>
      <c r="AB54" s="1030"/>
      <c r="AC54" s="1030"/>
      <c r="AD54" s="1030"/>
      <c r="AE54" s="1039"/>
      <c r="AF54" s="1040"/>
      <c r="AG54" s="1041"/>
      <c r="AH54" s="1041"/>
      <c r="AI54" s="1041"/>
      <c r="AJ54" s="1042"/>
      <c r="AK54" s="1029"/>
      <c r="AL54" s="1030"/>
      <c r="AM54" s="1030"/>
      <c r="AN54" s="1030"/>
      <c r="AO54" s="1030"/>
      <c r="AP54" s="1030"/>
      <c r="AQ54" s="1030"/>
      <c r="AR54" s="1030"/>
      <c r="AS54" s="1030"/>
      <c r="AT54" s="1030"/>
      <c r="AU54" s="1030"/>
      <c r="AV54" s="1030"/>
      <c r="AW54" s="1030"/>
      <c r="AX54" s="1030"/>
      <c r="AY54" s="1030"/>
      <c r="AZ54" s="1031"/>
      <c r="BA54" s="1031"/>
      <c r="BB54" s="1031"/>
      <c r="BC54" s="1031"/>
      <c r="BD54" s="1031"/>
      <c r="BE54" s="980"/>
      <c r="BF54" s="980"/>
      <c r="BG54" s="980"/>
      <c r="BH54" s="980"/>
      <c r="BI54" s="981"/>
      <c r="BJ54" s="232"/>
      <c r="BK54" s="232"/>
      <c r="BL54" s="232"/>
      <c r="BM54" s="232"/>
      <c r="BN54" s="232"/>
      <c r="BO54" s="241"/>
      <c r="BP54" s="241"/>
      <c r="BQ54" s="238">
        <v>48</v>
      </c>
      <c r="BR54" s="239"/>
      <c r="BS54" s="997"/>
      <c r="BT54" s="998"/>
      <c r="BU54" s="998"/>
      <c r="BV54" s="998"/>
      <c r="BW54" s="998"/>
      <c r="BX54" s="998"/>
      <c r="BY54" s="998"/>
      <c r="BZ54" s="998"/>
      <c r="CA54" s="998"/>
      <c r="CB54" s="998"/>
      <c r="CC54" s="998"/>
      <c r="CD54" s="998"/>
      <c r="CE54" s="998"/>
      <c r="CF54" s="998"/>
      <c r="CG54" s="1019"/>
      <c r="CH54" s="994"/>
      <c r="CI54" s="995"/>
      <c r="CJ54" s="995"/>
      <c r="CK54" s="995"/>
      <c r="CL54" s="996"/>
      <c r="CM54" s="994"/>
      <c r="CN54" s="995"/>
      <c r="CO54" s="995"/>
      <c r="CP54" s="995"/>
      <c r="CQ54" s="996"/>
      <c r="CR54" s="994"/>
      <c r="CS54" s="995"/>
      <c r="CT54" s="995"/>
      <c r="CU54" s="995"/>
      <c r="CV54" s="996"/>
      <c r="CW54" s="994"/>
      <c r="CX54" s="995"/>
      <c r="CY54" s="995"/>
      <c r="CZ54" s="995"/>
      <c r="DA54" s="996"/>
      <c r="DB54" s="994"/>
      <c r="DC54" s="995"/>
      <c r="DD54" s="995"/>
      <c r="DE54" s="995"/>
      <c r="DF54" s="996"/>
      <c r="DG54" s="994"/>
      <c r="DH54" s="995"/>
      <c r="DI54" s="995"/>
      <c r="DJ54" s="995"/>
      <c r="DK54" s="996"/>
      <c r="DL54" s="994"/>
      <c r="DM54" s="995"/>
      <c r="DN54" s="995"/>
      <c r="DO54" s="995"/>
      <c r="DP54" s="996"/>
      <c r="DQ54" s="994"/>
      <c r="DR54" s="995"/>
      <c r="DS54" s="995"/>
      <c r="DT54" s="995"/>
      <c r="DU54" s="996"/>
      <c r="DV54" s="997"/>
      <c r="DW54" s="998"/>
      <c r="DX54" s="998"/>
      <c r="DY54" s="998"/>
      <c r="DZ54" s="999"/>
      <c r="EA54" s="230"/>
    </row>
    <row r="55" spans="1:131" ht="26.25" customHeight="1" x14ac:dyDescent="0.2">
      <c r="A55" s="238">
        <v>28</v>
      </c>
      <c r="B55" s="1035"/>
      <c r="C55" s="1036"/>
      <c r="D55" s="1036"/>
      <c r="E55" s="1036"/>
      <c r="F55" s="1036"/>
      <c r="G55" s="1036"/>
      <c r="H55" s="1036"/>
      <c r="I55" s="1036"/>
      <c r="J55" s="1036"/>
      <c r="K55" s="1036"/>
      <c r="L55" s="1036"/>
      <c r="M55" s="1036"/>
      <c r="N55" s="1036"/>
      <c r="O55" s="1036"/>
      <c r="P55" s="1037"/>
      <c r="Q55" s="1038"/>
      <c r="R55" s="1030"/>
      <c r="S55" s="1030"/>
      <c r="T55" s="1030"/>
      <c r="U55" s="1030"/>
      <c r="V55" s="1030"/>
      <c r="W55" s="1030"/>
      <c r="X55" s="1030"/>
      <c r="Y55" s="1030"/>
      <c r="Z55" s="1030"/>
      <c r="AA55" s="1030"/>
      <c r="AB55" s="1030"/>
      <c r="AC55" s="1030"/>
      <c r="AD55" s="1030"/>
      <c r="AE55" s="1039"/>
      <c r="AF55" s="1040"/>
      <c r="AG55" s="1041"/>
      <c r="AH55" s="1041"/>
      <c r="AI55" s="1041"/>
      <c r="AJ55" s="1042"/>
      <c r="AK55" s="1029"/>
      <c r="AL55" s="1030"/>
      <c r="AM55" s="1030"/>
      <c r="AN55" s="1030"/>
      <c r="AO55" s="1030"/>
      <c r="AP55" s="1030"/>
      <c r="AQ55" s="1030"/>
      <c r="AR55" s="1030"/>
      <c r="AS55" s="1030"/>
      <c r="AT55" s="1030"/>
      <c r="AU55" s="1030"/>
      <c r="AV55" s="1030"/>
      <c r="AW55" s="1030"/>
      <c r="AX55" s="1030"/>
      <c r="AY55" s="1030"/>
      <c r="AZ55" s="1031"/>
      <c r="BA55" s="1031"/>
      <c r="BB55" s="1031"/>
      <c r="BC55" s="1031"/>
      <c r="BD55" s="1031"/>
      <c r="BE55" s="980"/>
      <c r="BF55" s="980"/>
      <c r="BG55" s="980"/>
      <c r="BH55" s="980"/>
      <c r="BI55" s="981"/>
      <c r="BJ55" s="232"/>
      <c r="BK55" s="232"/>
      <c r="BL55" s="232"/>
      <c r="BM55" s="232"/>
      <c r="BN55" s="232"/>
      <c r="BO55" s="241"/>
      <c r="BP55" s="241"/>
      <c r="BQ55" s="238">
        <v>49</v>
      </c>
      <c r="BR55" s="239"/>
      <c r="BS55" s="997"/>
      <c r="BT55" s="998"/>
      <c r="BU55" s="998"/>
      <c r="BV55" s="998"/>
      <c r="BW55" s="998"/>
      <c r="BX55" s="998"/>
      <c r="BY55" s="998"/>
      <c r="BZ55" s="998"/>
      <c r="CA55" s="998"/>
      <c r="CB55" s="998"/>
      <c r="CC55" s="998"/>
      <c r="CD55" s="998"/>
      <c r="CE55" s="998"/>
      <c r="CF55" s="998"/>
      <c r="CG55" s="1019"/>
      <c r="CH55" s="994"/>
      <c r="CI55" s="995"/>
      <c r="CJ55" s="995"/>
      <c r="CK55" s="995"/>
      <c r="CL55" s="996"/>
      <c r="CM55" s="994"/>
      <c r="CN55" s="995"/>
      <c r="CO55" s="995"/>
      <c r="CP55" s="995"/>
      <c r="CQ55" s="996"/>
      <c r="CR55" s="994"/>
      <c r="CS55" s="995"/>
      <c r="CT55" s="995"/>
      <c r="CU55" s="995"/>
      <c r="CV55" s="996"/>
      <c r="CW55" s="994"/>
      <c r="CX55" s="995"/>
      <c r="CY55" s="995"/>
      <c r="CZ55" s="995"/>
      <c r="DA55" s="996"/>
      <c r="DB55" s="994"/>
      <c r="DC55" s="995"/>
      <c r="DD55" s="995"/>
      <c r="DE55" s="995"/>
      <c r="DF55" s="996"/>
      <c r="DG55" s="994"/>
      <c r="DH55" s="995"/>
      <c r="DI55" s="995"/>
      <c r="DJ55" s="995"/>
      <c r="DK55" s="996"/>
      <c r="DL55" s="994"/>
      <c r="DM55" s="995"/>
      <c r="DN55" s="995"/>
      <c r="DO55" s="995"/>
      <c r="DP55" s="996"/>
      <c r="DQ55" s="994"/>
      <c r="DR55" s="995"/>
      <c r="DS55" s="995"/>
      <c r="DT55" s="995"/>
      <c r="DU55" s="996"/>
      <c r="DV55" s="997"/>
      <c r="DW55" s="998"/>
      <c r="DX55" s="998"/>
      <c r="DY55" s="998"/>
      <c r="DZ55" s="999"/>
      <c r="EA55" s="230"/>
    </row>
    <row r="56" spans="1:131" ht="26.25" customHeight="1" x14ac:dyDescent="0.2">
      <c r="A56" s="238">
        <v>29</v>
      </c>
      <c r="B56" s="1035"/>
      <c r="C56" s="1036"/>
      <c r="D56" s="1036"/>
      <c r="E56" s="1036"/>
      <c r="F56" s="1036"/>
      <c r="G56" s="1036"/>
      <c r="H56" s="1036"/>
      <c r="I56" s="1036"/>
      <c r="J56" s="1036"/>
      <c r="K56" s="1036"/>
      <c r="L56" s="1036"/>
      <c r="M56" s="1036"/>
      <c r="N56" s="1036"/>
      <c r="O56" s="1036"/>
      <c r="P56" s="1037"/>
      <c r="Q56" s="1038"/>
      <c r="R56" s="1030"/>
      <c r="S56" s="1030"/>
      <c r="T56" s="1030"/>
      <c r="U56" s="1030"/>
      <c r="V56" s="1030"/>
      <c r="W56" s="1030"/>
      <c r="X56" s="1030"/>
      <c r="Y56" s="1030"/>
      <c r="Z56" s="1030"/>
      <c r="AA56" s="1030"/>
      <c r="AB56" s="1030"/>
      <c r="AC56" s="1030"/>
      <c r="AD56" s="1030"/>
      <c r="AE56" s="1039"/>
      <c r="AF56" s="1040"/>
      <c r="AG56" s="1041"/>
      <c r="AH56" s="1041"/>
      <c r="AI56" s="1041"/>
      <c r="AJ56" s="1042"/>
      <c r="AK56" s="1029"/>
      <c r="AL56" s="1030"/>
      <c r="AM56" s="1030"/>
      <c r="AN56" s="1030"/>
      <c r="AO56" s="1030"/>
      <c r="AP56" s="1030"/>
      <c r="AQ56" s="1030"/>
      <c r="AR56" s="1030"/>
      <c r="AS56" s="1030"/>
      <c r="AT56" s="1030"/>
      <c r="AU56" s="1030"/>
      <c r="AV56" s="1030"/>
      <c r="AW56" s="1030"/>
      <c r="AX56" s="1030"/>
      <c r="AY56" s="1030"/>
      <c r="AZ56" s="1031"/>
      <c r="BA56" s="1031"/>
      <c r="BB56" s="1031"/>
      <c r="BC56" s="1031"/>
      <c r="BD56" s="1031"/>
      <c r="BE56" s="980"/>
      <c r="BF56" s="980"/>
      <c r="BG56" s="980"/>
      <c r="BH56" s="980"/>
      <c r="BI56" s="981"/>
      <c r="BJ56" s="232"/>
      <c r="BK56" s="232"/>
      <c r="BL56" s="232"/>
      <c r="BM56" s="232"/>
      <c r="BN56" s="232"/>
      <c r="BO56" s="241"/>
      <c r="BP56" s="241"/>
      <c r="BQ56" s="238">
        <v>50</v>
      </c>
      <c r="BR56" s="239"/>
      <c r="BS56" s="997"/>
      <c r="BT56" s="998"/>
      <c r="BU56" s="998"/>
      <c r="BV56" s="998"/>
      <c r="BW56" s="998"/>
      <c r="BX56" s="998"/>
      <c r="BY56" s="998"/>
      <c r="BZ56" s="998"/>
      <c r="CA56" s="998"/>
      <c r="CB56" s="998"/>
      <c r="CC56" s="998"/>
      <c r="CD56" s="998"/>
      <c r="CE56" s="998"/>
      <c r="CF56" s="998"/>
      <c r="CG56" s="1019"/>
      <c r="CH56" s="994"/>
      <c r="CI56" s="995"/>
      <c r="CJ56" s="995"/>
      <c r="CK56" s="995"/>
      <c r="CL56" s="996"/>
      <c r="CM56" s="994"/>
      <c r="CN56" s="995"/>
      <c r="CO56" s="995"/>
      <c r="CP56" s="995"/>
      <c r="CQ56" s="996"/>
      <c r="CR56" s="994"/>
      <c r="CS56" s="995"/>
      <c r="CT56" s="995"/>
      <c r="CU56" s="995"/>
      <c r="CV56" s="996"/>
      <c r="CW56" s="994"/>
      <c r="CX56" s="995"/>
      <c r="CY56" s="995"/>
      <c r="CZ56" s="995"/>
      <c r="DA56" s="996"/>
      <c r="DB56" s="994"/>
      <c r="DC56" s="995"/>
      <c r="DD56" s="995"/>
      <c r="DE56" s="995"/>
      <c r="DF56" s="996"/>
      <c r="DG56" s="994"/>
      <c r="DH56" s="995"/>
      <c r="DI56" s="995"/>
      <c r="DJ56" s="995"/>
      <c r="DK56" s="996"/>
      <c r="DL56" s="994"/>
      <c r="DM56" s="995"/>
      <c r="DN56" s="995"/>
      <c r="DO56" s="995"/>
      <c r="DP56" s="996"/>
      <c r="DQ56" s="994"/>
      <c r="DR56" s="995"/>
      <c r="DS56" s="995"/>
      <c r="DT56" s="995"/>
      <c r="DU56" s="996"/>
      <c r="DV56" s="997"/>
      <c r="DW56" s="998"/>
      <c r="DX56" s="998"/>
      <c r="DY56" s="998"/>
      <c r="DZ56" s="999"/>
      <c r="EA56" s="230"/>
    </row>
    <row r="57" spans="1:131" ht="26.25" customHeight="1" x14ac:dyDescent="0.2">
      <c r="A57" s="238">
        <v>30</v>
      </c>
      <c r="B57" s="1035"/>
      <c r="C57" s="1036"/>
      <c r="D57" s="1036"/>
      <c r="E57" s="1036"/>
      <c r="F57" s="1036"/>
      <c r="G57" s="1036"/>
      <c r="H57" s="1036"/>
      <c r="I57" s="1036"/>
      <c r="J57" s="1036"/>
      <c r="K57" s="1036"/>
      <c r="L57" s="1036"/>
      <c r="M57" s="1036"/>
      <c r="N57" s="1036"/>
      <c r="O57" s="1036"/>
      <c r="P57" s="1037"/>
      <c r="Q57" s="1038"/>
      <c r="R57" s="1030"/>
      <c r="S57" s="1030"/>
      <c r="T57" s="1030"/>
      <c r="U57" s="1030"/>
      <c r="V57" s="1030"/>
      <c r="W57" s="1030"/>
      <c r="X57" s="1030"/>
      <c r="Y57" s="1030"/>
      <c r="Z57" s="1030"/>
      <c r="AA57" s="1030"/>
      <c r="AB57" s="1030"/>
      <c r="AC57" s="1030"/>
      <c r="AD57" s="1030"/>
      <c r="AE57" s="1039"/>
      <c r="AF57" s="1040"/>
      <c r="AG57" s="1041"/>
      <c r="AH57" s="1041"/>
      <c r="AI57" s="1041"/>
      <c r="AJ57" s="1042"/>
      <c r="AK57" s="1029"/>
      <c r="AL57" s="1030"/>
      <c r="AM57" s="1030"/>
      <c r="AN57" s="1030"/>
      <c r="AO57" s="1030"/>
      <c r="AP57" s="1030"/>
      <c r="AQ57" s="1030"/>
      <c r="AR57" s="1030"/>
      <c r="AS57" s="1030"/>
      <c r="AT57" s="1030"/>
      <c r="AU57" s="1030"/>
      <c r="AV57" s="1030"/>
      <c r="AW57" s="1030"/>
      <c r="AX57" s="1030"/>
      <c r="AY57" s="1030"/>
      <c r="AZ57" s="1031"/>
      <c r="BA57" s="1031"/>
      <c r="BB57" s="1031"/>
      <c r="BC57" s="1031"/>
      <c r="BD57" s="1031"/>
      <c r="BE57" s="980"/>
      <c r="BF57" s="980"/>
      <c r="BG57" s="980"/>
      <c r="BH57" s="980"/>
      <c r="BI57" s="981"/>
      <c r="BJ57" s="232"/>
      <c r="BK57" s="232"/>
      <c r="BL57" s="232"/>
      <c r="BM57" s="232"/>
      <c r="BN57" s="232"/>
      <c r="BO57" s="241"/>
      <c r="BP57" s="241"/>
      <c r="BQ57" s="238">
        <v>51</v>
      </c>
      <c r="BR57" s="239"/>
      <c r="BS57" s="997"/>
      <c r="BT57" s="998"/>
      <c r="BU57" s="998"/>
      <c r="BV57" s="998"/>
      <c r="BW57" s="998"/>
      <c r="BX57" s="998"/>
      <c r="BY57" s="998"/>
      <c r="BZ57" s="998"/>
      <c r="CA57" s="998"/>
      <c r="CB57" s="998"/>
      <c r="CC57" s="998"/>
      <c r="CD57" s="998"/>
      <c r="CE57" s="998"/>
      <c r="CF57" s="998"/>
      <c r="CG57" s="1019"/>
      <c r="CH57" s="994"/>
      <c r="CI57" s="995"/>
      <c r="CJ57" s="995"/>
      <c r="CK57" s="995"/>
      <c r="CL57" s="996"/>
      <c r="CM57" s="994"/>
      <c r="CN57" s="995"/>
      <c r="CO57" s="995"/>
      <c r="CP57" s="995"/>
      <c r="CQ57" s="996"/>
      <c r="CR57" s="994"/>
      <c r="CS57" s="995"/>
      <c r="CT57" s="995"/>
      <c r="CU57" s="995"/>
      <c r="CV57" s="996"/>
      <c r="CW57" s="994"/>
      <c r="CX57" s="995"/>
      <c r="CY57" s="995"/>
      <c r="CZ57" s="995"/>
      <c r="DA57" s="996"/>
      <c r="DB57" s="994"/>
      <c r="DC57" s="995"/>
      <c r="DD57" s="995"/>
      <c r="DE57" s="995"/>
      <c r="DF57" s="996"/>
      <c r="DG57" s="994"/>
      <c r="DH57" s="995"/>
      <c r="DI57" s="995"/>
      <c r="DJ57" s="995"/>
      <c r="DK57" s="996"/>
      <c r="DL57" s="994"/>
      <c r="DM57" s="995"/>
      <c r="DN57" s="995"/>
      <c r="DO57" s="995"/>
      <c r="DP57" s="996"/>
      <c r="DQ57" s="994"/>
      <c r="DR57" s="995"/>
      <c r="DS57" s="995"/>
      <c r="DT57" s="995"/>
      <c r="DU57" s="996"/>
      <c r="DV57" s="997"/>
      <c r="DW57" s="998"/>
      <c r="DX57" s="998"/>
      <c r="DY57" s="998"/>
      <c r="DZ57" s="999"/>
      <c r="EA57" s="230"/>
    </row>
    <row r="58" spans="1:131" ht="26.25" customHeight="1" x14ac:dyDescent="0.2">
      <c r="A58" s="238">
        <v>31</v>
      </c>
      <c r="B58" s="1035"/>
      <c r="C58" s="1036"/>
      <c r="D58" s="1036"/>
      <c r="E58" s="1036"/>
      <c r="F58" s="1036"/>
      <c r="G58" s="1036"/>
      <c r="H58" s="1036"/>
      <c r="I58" s="1036"/>
      <c r="J58" s="1036"/>
      <c r="K58" s="1036"/>
      <c r="L58" s="1036"/>
      <c r="M58" s="1036"/>
      <c r="N58" s="1036"/>
      <c r="O58" s="1036"/>
      <c r="P58" s="1037"/>
      <c r="Q58" s="1038"/>
      <c r="R58" s="1030"/>
      <c r="S58" s="1030"/>
      <c r="T58" s="1030"/>
      <c r="U58" s="1030"/>
      <c r="V58" s="1030"/>
      <c r="W58" s="1030"/>
      <c r="X58" s="1030"/>
      <c r="Y58" s="1030"/>
      <c r="Z58" s="1030"/>
      <c r="AA58" s="1030"/>
      <c r="AB58" s="1030"/>
      <c r="AC58" s="1030"/>
      <c r="AD58" s="1030"/>
      <c r="AE58" s="1039"/>
      <c r="AF58" s="1040"/>
      <c r="AG58" s="1041"/>
      <c r="AH58" s="1041"/>
      <c r="AI58" s="1041"/>
      <c r="AJ58" s="1042"/>
      <c r="AK58" s="1029"/>
      <c r="AL58" s="1030"/>
      <c r="AM58" s="1030"/>
      <c r="AN58" s="1030"/>
      <c r="AO58" s="1030"/>
      <c r="AP58" s="1030"/>
      <c r="AQ58" s="1030"/>
      <c r="AR58" s="1030"/>
      <c r="AS58" s="1030"/>
      <c r="AT58" s="1030"/>
      <c r="AU58" s="1030"/>
      <c r="AV58" s="1030"/>
      <c r="AW58" s="1030"/>
      <c r="AX58" s="1030"/>
      <c r="AY58" s="1030"/>
      <c r="AZ58" s="1031"/>
      <c r="BA58" s="1031"/>
      <c r="BB58" s="1031"/>
      <c r="BC58" s="1031"/>
      <c r="BD58" s="1031"/>
      <c r="BE58" s="980"/>
      <c r="BF58" s="980"/>
      <c r="BG58" s="980"/>
      <c r="BH58" s="980"/>
      <c r="BI58" s="981"/>
      <c r="BJ58" s="232"/>
      <c r="BK58" s="232"/>
      <c r="BL58" s="232"/>
      <c r="BM58" s="232"/>
      <c r="BN58" s="232"/>
      <c r="BO58" s="241"/>
      <c r="BP58" s="241"/>
      <c r="BQ58" s="238">
        <v>52</v>
      </c>
      <c r="BR58" s="239"/>
      <c r="BS58" s="997"/>
      <c r="BT58" s="998"/>
      <c r="BU58" s="998"/>
      <c r="BV58" s="998"/>
      <c r="BW58" s="998"/>
      <c r="BX58" s="998"/>
      <c r="BY58" s="998"/>
      <c r="BZ58" s="998"/>
      <c r="CA58" s="998"/>
      <c r="CB58" s="998"/>
      <c r="CC58" s="998"/>
      <c r="CD58" s="998"/>
      <c r="CE58" s="998"/>
      <c r="CF58" s="998"/>
      <c r="CG58" s="1019"/>
      <c r="CH58" s="994"/>
      <c r="CI58" s="995"/>
      <c r="CJ58" s="995"/>
      <c r="CK58" s="995"/>
      <c r="CL58" s="996"/>
      <c r="CM58" s="994"/>
      <c r="CN58" s="995"/>
      <c r="CO58" s="995"/>
      <c r="CP58" s="995"/>
      <c r="CQ58" s="996"/>
      <c r="CR58" s="994"/>
      <c r="CS58" s="995"/>
      <c r="CT58" s="995"/>
      <c r="CU58" s="995"/>
      <c r="CV58" s="996"/>
      <c r="CW58" s="994"/>
      <c r="CX58" s="995"/>
      <c r="CY58" s="995"/>
      <c r="CZ58" s="995"/>
      <c r="DA58" s="996"/>
      <c r="DB58" s="994"/>
      <c r="DC58" s="995"/>
      <c r="DD58" s="995"/>
      <c r="DE58" s="995"/>
      <c r="DF58" s="996"/>
      <c r="DG58" s="994"/>
      <c r="DH58" s="995"/>
      <c r="DI58" s="995"/>
      <c r="DJ58" s="995"/>
      <c r="DK58" s="996"/>
      <c r="DL58" s="994"/>
      <c r="DM58" s="995"/>
      <c r="DN58" s="995"/>
      <c r="DO58" s="995"/>
      <c r="DP58" s="996"/>
      <c r="DQ58" s="994"/>
      <c r="DR58" s="995"/>
      <c r="DS58" s="995"/>
      <c r="DT58" s="995"/>
      <c r="DU58" s="996"/>
      <c r="DV58" s="997"/>
      <c r="DW58" s="998"/>
      <c r="DX58" s="998"/>
      <c r="DY58" s="998"/>
      <c r="DZ58" s="999"/>
      <c r="EA58" s="230"/>
    </row>
    <row r="59" spans="1:131" ht="26.25" customHeight="1" x14ac:dyDescent="0.2">
      <c r="A59" s="238">
        <v>32</v>
      </c>
      <c r="B59" s="1035"/>
      <c r="C59" s="1036"/>
      <c r="D59" s="1036"/>
      <c r="E59" s="1036"/>
      <c r="F59" s="1036"/>
      <c r="G59" s="1036"/>
      <c r="H59" s="1036"/>
      <c r="I59" s="1036"/>
      <c r="J59" s="1036"/>
      <c r="K59" s="1036"/>
      <c r="L59" s="1036"/>
      <c r="M59" s="1036"/>
      <c r="N59" s="1036"/>
      <c r="O59" s="1036"/>
      <c r="P59" s="1037"/>
      <c r="Q59" s="1038"/>
      <c r="R59" s="1030"/>
      <c r="S59" s="1030"/>
      <c r="T59" s="1030"/>
      <c r="U59" s="1030"/>
      <c r="V59" s="1030"/>
      <c r="W59" s="1030"/>
      <c r="X59" s="1030"/>
      <c r="Y59" s="1030"/>
      <c r="Z59" s="1030"/>
      <c r="AA59" s="1030"/>
      <c r="AB59" s="1030"/>
      <c r="AC59" s="1030"/>
      <c r="AD59" s="1030"/>
      <c r="AE59" s="1039"/>
      <c r="AF59" s="1040"/>
      <c r="AG59" s="1041"/>
      <c r="AH59" s="1041"/>
      <c r="AI59" s="1041"/>
      <c r="AJ59" s="1042"/>
      <c r="AK59" s="1029"/>
      <c r="AL59" s="1030"/>
      <c r="AM59" s="1030"/>
      <c r="AN59" s="1030"/>
      <c r="AO59" s="1030"/>
      <c r="AP59" s="1030"/>
      <c r="AQ59" s="1030"/>
      <c r="AR59" s="1030"/>
      <c r="AS59" s="1030"/>
      <c r="AT59" s="1030"/>
      <c r="AU59" s="1030"/>
      <c r="AV59" s="1030"/>
      <c r="AW59" s="1030"/>
      <c r="AX59" s="1030"/>
      <c r="AY59" s="1030"/>
      <c r="AZ59" s="1031"/>
      <c r="BA59" s="1031"/>
      <c r="BB59" s="1031"/>
      <c r="BC59" s="1031"/>
      <c r="BD59" s="1031"/>
      <c r="BE59" s="980"/>
      <c r="BF59" s="980"/>
      <c r="BG59" s="980"/>
      <c r="BH59" s="980"/>
      <c r="BI59" s="981"/>
      <c r="BJ59" s="232"/>
      <c r="BK59" s="232"/>
      <c r="BL59" s="232"/>
      <c r="BM59" s="232"/>
      <c r="BN59" s="232"/>
      <c r="BO59" s="241"/>
      <c r="BP59" s="241"/>
      <c r="BQ59" s="238">
        <v>53</v>
      </c>
      <c r="BR59" s="239"/>
      <c r="BS59" s="997"/>
      <c r="BT59" s="998"/>
      <c r="BU59" s="998"/>
      <c r="BV59" s="998"/>
      <c r="BW59" s="998"/>
      <c r="BX59" s="998"/>
      <c r="BY59" s="998"/>
      <c r="BZ59" s="998"/>
      <c r="CA59" s="998"/>
      <c r="CB59" s="998"/>
      <c r="CC59" s="998"/>
      <c r="CD59" s="998"/>
      <c r="CE59" s="998"/>
      <c r="CF59" s="998"/>
      <c r="CG59" s="1019"/>
      <c r="CH59" s="994"/>
      <c r="CI59" s="995"/>
      <c r="CJ59" s="995"/>
      <c r="CK59" s="995"/>
      <c r="CL59" s="996"/>
      <c r="CM59" s="994"/>
      <c r="CN59" s="995"/>
      <c r="CO59" s="995"/>
      <c r="CP59" s="995"/>
      <c r="CQ59" s="996"/>
      <c r="CR59" s="994"/>
      <c r="CS59" s="995"/>
      <c r="CT59" s="995"/>
      <c r="CU59" s="995"/>
      <c r="CV59" s="996"/>
      <c r="CW59" s="994"/>
      <c r="CX59" s="995"/>
      <c r="CY59" s="995"/>
      <c r="CZ59" s="995"/>
      <c r="DA59" s="996"/>
      <c r="DB59" s="994"/>
      <c r="DC59" s="995"/>
      <c r="DD59" s="995"/>
      <c r="DE59" s="995"/>
      <c r="DF59" s="996"/>
      <c r="DG59" s="994"/>
      <c r="DH59" s="995"/>
      <c r="DI59" s="995"/>
      <c r="DJ59" s="995"/>
      <c r="DK59" s="996"/>
      <c r="DL59" s="994"/>
      <c r="DM59" s="995"/>
      <c r="DN59" s="995"/>
      <c r="DO59" s="995"/>
      <c r="DP59" s="996"/>
      <c r="DQ59" s="994"/>
      <c r="DR59" s="995"/>
      <c r="DS59" s="995"/>
      <c r="DT59" s="995"/>
      <c r="DU59" s="996"/>
      <c r="DV59" s="997"/>
      <c r="DW59" s="998"/>
      <c r="DX59" s="998"/>
      <c r="DY59" s="998"/>
      <c r="DZ59" s="999"/>
      <c r="EA59" s="230"/>
    </row>
    <row r="60" spans="1:131" ht="26.25" customHeight="1" x14ac:dyDescent="0.2">
      <c r="A60" s="238">
        <v>33</v>
      </c>
      <c r="B60" s="1035"/>
      <c r="C60" s="1036"/>
      <c r="D60" s="1036"/>
      <c r="E60" s="1036"/>
      <c r="F60" s="1036"/>
      <c r="G60" s="1036"/>
      <c r="H60" s="1036"/>
      <c r="I60" s="1036"/>
      <c r="J60" s="1036"/>
      <c r="K60" s="1036"/>
      <c r="L60" s="1036"/>
      <c r="M60" s="1036"/>
      <c r="N60" s="1036"/>
      <c r="O60" s="1036"/>
      <c r="P60" s="1037"/>
      <c r="Q60" s="1038"/>
      <c r="R60" s="1030"/>
      <c r="S60" s="1030"/>
      <c r="T60" s="1030"/>
      <c r="U60" s="1030"/>
      <c r="V60" s="1030"/>
      <c r="W60" s="1030"/>
      <c r="X60" s="1030"/>
      <c r="Y60" s="1030"/>
      <c r="Z60" s="1030"/>
      <c r="AA60" s="1030"/>
      <c r="AB60" s="1030"/>
      <c r="AC60" s="1030"/>
      <c r="AD60" s="1030"/>
      <c r="AE60" s="1039"/>
      <c r="AF60" s="1040"/>
      <c r="AG60" s="1041"/>
      <c r="AH60" s="1041"/>
      <c r="AI60" s="1041"/>
      <c r="AJ60" s="1042"/>
      <c r="AK60" s="1029"/>
      <c r="AL60" s="1030"/>
      <c r="AM60" s="1030"/>
      <c r="AN60" s="1030"/>
      <c r="AO60" s="1030"/>
      <c r="AP60" s="1030"/>
      <c r="AQ60" s="1030"/>
      <c r="AR60" s="1030"/>
      <c r="AS60" s="1030"/>
      <c r="AT60" s="1030"/>
      <c r="AU60" s="1030"/>
      <c r="AV60" s="1030"/>
      <c r="AW60" s="1030"/>
      <c r="AX60" s="1030"/>
      <c r="AY60" s="1030"/>
      <c r="AZ60" s="1031"/>
      <c r="BA60" s="1031"/>
      <c r="BB60" s="1031"/>
      <c r="BC60" s="1031"/>
      <c r="BD60" s="1031"/>
      <c r="BE60" s="980"/>
      <c r="BF60" s="980"/>
      <c r="BG60" s="980"/>
      <c r="BH60" s="980"/>
      <c r="BI60" s="981"/>
      <c r="BJ60" s="232"/>
      <c r="BK60" s="232"/>
      <c r="BL60" s="232"/>
      <c r="BM60" s="232"/>
      <c r="BN60" s="232"/>
      <c r="BO60" s="241"/>
      <c r="BP60" s="241"/>
      <c r="BQ60" s="238">
        <v>54</v>
      </c>
      <c r="BR60" s="239"/>
      <c r="BS60" s="997"/>
      <c r="BT60" s="998"/>
      <c r="BU60" s="998"/>
      <c r="BV60" s="998"/>
      <c r="BW60" s="998"/>
      <c r="BX60" s="998"/>
      <c r="BY60" s="998"/>
      <c r="BZ60" s="998"/>
      <c r="CA60" s="998"/>
      <c r="CB60" s="998"/>
      <c r="CC60" s="998"/>
      <c r="CD60" s="998"/>
      <c r="CE60" s="998"/>
      <c r="CF60" s="998"/>
      <c r="CG60" s="1019"/>
      <c r="CH60" s="994"/>
      <c r="CI60" s="995"/>
      <c r="CJ60" s="995"/>
      <c r="CK60" s="995"/>
      <c r="CL60" s="996"/>
      <c r="CM60" s="994"/>
      <c r="CN60" s="995"/>
      <c r="CO60" s="995"/>
      <c r="CP60" s="995"/>
      <c r="CQ60" s="996"/>
      <c r="CR60" s="994"/>
      <c r="CS60" s="995"/>
      <c r="CT60" s="995"/>
      <c r="CU60" s="995"/>
      <c r="CV60" s="996"/>
      <c r="CW60" s="994"/>
      <c r="CX60" s="995"/>
      <c r="CY60" s="995"/>
      <c r="CZ60" s="995"/>
      <c r="DA60" s="996"/>
      <c r="DB60" s="994"/>
      <c r="DC60" s="995"/>
      <c r="DD60" s="995"/>
      <c r="DE60" s="995"/>
      <c r="DF60" s="996"/>
      <c r="DG60" s="994"/>
      <c r="DH60" s="995"/>
      <c r="DI60" s="995"/>
      <c r="DJ60" s="995"/>
      <c r="DK60" s="996"/>
      <c r="DL60" s="994"/>
      <c r="DM60" s="995"/>
      <c r="DN60" s="995"/>
      <c r="DO60" s="995"/>
      <c r="DP60" s="996"/>
      <c r="DQ60" s="994"/>
      <c r="DR60" s="995"/>
      <c r="DS60" s="995"/>
      <c r="DT60" s="995"/>
      <c r="DU60" s="996"/>
      <c r="DV60" s="997"/>
      <c r="DW60" s="998"/>
      <c r="DX60" s="998"/>
      <c r="DY60" s="998"/>
      <c r="DZ60" s="999"/>
      <c r="EA60" s="230"/>
    </row>
    <row r="61" spans="1:131" ht="26.25" customHeight="1" thickBot="1" x14ac:dyDescent="0.25">
      <c r="A61" s="238">
        <v>34</v>
      </c>
      <c r="B61" s="1035"/>
      <c r="C61" s="1036"/>
      <c r="D61" s="1036"/>
      <c r="E61" s="1036"/>
      <c r="F61" s="1036"/>
      <c r="G61" s="1036"/>
      <c r="H61" s="1036"/>
      <c r="I61" s="1036"/>
      <c r="J61" s="1036"/>
      <c r="K61" s="1036"/>
      <c r="L61" s="1036"/>
      <c r="M61" s="1036"/>
      <c r="N61" s="1036"/>
      <c r="O61" s="1036"/>
      <c r="P61" s="1037"/>
      <c r="Q61" s="1038"/>
      <c r="R61" s="1030"/>
      <c r="S61" s="1030"/>
      <c r="T61" s="1030"/>
      <c r="U61" s="1030"/>
      <c r="V61" s="1030"/>
      <c r="W61" s="1030"/>
      <c r="X61" s="1030"/>
      <c r="Y61" s="1030"/>
      <c r="Z61" s="1030"/>
      <c r="AA61" s="1030"/>
      <c r="AB61" s="1030"/>
      <c r="AC61" s="1030"/>
      <c r="AD61" s="1030"/>
      <c r="AE61" s="1039"/>
      <c r="AF61" s="1040"/>
      <c r="AG61" s="1041"/>
      <c r="AH61" s="1041"/>
      <c r="AI61" s="1041"/>
      <c r="AJ61" s="1042"/>
      <c r="AK61" s="1029"/>
      <c r="AL61" s="1030"/>
      <c r="AM61" s="1030"/>
      <c r="AN61" s="1030"/>
      <c r="AO61" s="1030"/>
      <c r="AP61" s="1030"/>
      <c r="AQ61" s="1030"/>
      <c r="AR61" s="1030"/>
      <c r="AS61" s="1030"/>
      <c r="AT61" s="1030"/>
      <c r="AU61" s="1030"/>
      <c r="AV61" s="1030"/>
      <c r="AW61" s="1030"/>
      <c r="AX61" s="1030"/>
      <c r="AY61" s="1030"/>
      <c r="AZ61" s="1031"/>
      <c r="BA61" s="1031"/>
      <c r="BB61" s="1031"/>
      <c r="BC61" s="1031"/>
      <c r="BD61" s="1031"/>
      <c r="BE61" s="980"/>
      <c r="BF61" s="980"/>
      <c r="BG61" s="980"/>
      <c r="BH61" s="980"/>
      <c r="BI61" s="981"/>
      <c r="BJ61" s="232"/>
      <c r="BK61" s="232"/>
      <c r="BL61" s="232"/>
      <c r="BM61" s="232"/>
      <c r="BN61" s="232"/>
      <c r="BO61" s="241"/>
      <c r="BP61" s="241"/>
      <c r="BQ61" s="238">
        <v>55</v>
      </c>
      <c r="BR61" s="239"/>
      <c r="BS61" s="997"/>
      <c r="BT61" s="998"/>
      <c r="BU61" s="998"/>
      <c r="BV61" s="998"/>
      <c r="BW61" s="998"/>
      <c r="BX61" s="998"/>
      <c r="BY61" s="998"/>
      <c r="BZ61" s="998"/>
      <c r="CA61" s="998"/>
      <c r="CB61" s="998"/>
      <c r="CC61" s="998"/>
      <c r="CD61" s="998"/>
      <c r="CE61" s="998"/>
      <c r="CF61" s="998"/>
      <c r="CG61" s="1019"/>
      <c r="CH61" s="994"/>
      <c r="CI61" s="995"/>
      <c r="CJ61" s="995"/>
      <c r="CK61" s="995"/>
      <c r="CL61" s="996"/>
      <c r="CM61" s="994"/>
      <c r="CN61" s="995"/>
      <c r="CO61" s="995"/>
      <c r="CP61" s="995"/>
      <c r="CQ61" s="996"/>
      <c r="CR61" s="994"/>
      <c r="CS61" s="995"/>
      <c r="CT61" s="995"/>
      <c r="CU61" s="995"/>
      <c r="CV61" s="996"/>
      <c r="CW61" s="994"/>
      <c r="CX61" s="995"/>
      <c r="CY61" s="995"/>
      <c r="CZ61" s="995"/>
      <c r="DA61" s="996"/>
      <c r="DB61" s="994"/>
      <c r="DC61" s="995"/>
      <c r="DD61" s="995"/>
      <c r="DE61" s="995"/>
      <c r="DF61" s="996"/>
      <c r="DG61" s="994"/>
      <c r="DH61" s="995"/>
      <c r="DI61" s="995"/>
      <c r="DJ61" s="995"/>
      <c r="DK61" s="996"/>
      <c r="DL61" s="994"/>
      <c r="DM61" s="995"/>
      <c r="DN61" s="995"/>
      <c r="DO61" s="995"/>
      <c r="DP61" s="996"/>
      <c r="DQ61" s="994"/>
      <c r="DR61" s="995"/>
      <c r="DS61" s="995"/>
      <c r="DT61" s="995"/>
      <c r="DU61" s="996"/>
      <c r="DV61" s="997"/>
      <c r="DW61" s="998"/>
      <c r="DX61" s="998"/>
      <c r="DY61" s="998"/>
      <c r="DZ61" s="999"/>
      <c r="EA61" s="230"/>
    </row>
    <row r="62" spans="1:131" ht="26.25" customHeight="1" x14ac:dyDescent="0.2">
      <c r="A62" s="238">
        <v>35</v>
      </c>
      <c r="B62" s="1035"/>
      <c r="C62" s="1036"/>
      <c r="D62" s="1036"/>
      <c r="E62" s="1036"/>
      <c r="F62" s="1036"/>
      <c r="G62" s="1036"/>
      <c r="H62" s="1036"/>
      <c r="I62" s="1036"/>
      <c r="J62" s="1036"/>
      <c r="K62" s="1036"/>
      <c r="L62" s="1036"/>
      <c r="M62" s="1036"/>
      <c r="N62" s="1036"/>
      <c r="O62" s="1036"/>
      <c r="P62" s="1037"/>
      <c r="Q62" s="1038"/>
      <c r="R62" s="1030"/>
      <c r="S62" s="1030"/>
      <c r="T62" s="1030"/>
      <c r="U62" s="1030"/>
      <c r="V62" s="1030"/>
      <c r="W62" s="1030"/>
      <c r="X62" s="1030"/>
      <c r="Y62" s="1030"/>
      <c r="Z62" s="1030"/>
      <c r="AA62" s="1030"/>
      <c r="AB62" s="1030"/>
      <c r="AC62" s="1030"/>
      <c r="AD62" s="1030"/>
      <c r="AE62" s="1039"/>
      <c r="AF62" s="1040"/>
      <c r="AG62" s="1041"/>
      <c r="AH62" s="1041"/>
      <c r="AI62" s="1041"/>
      <c r="AJ62" s="1042"/>
      <c r="AK62" s="1029"/>
      <c r="AL62" s="1030"/>
      <c r="AM62" s="1030"/>
      <c r="AN62" s="1030"/>
      <c r="AO62" s="1030"/>
      <c r="AP62" s="1030"/>
      <c r="AQ62" s="1030"/>
      <c r="AR62" s="1030"/>
      <c r="AS62" s="1030"/>
      <c r="AT62" s="1030"/>
      <c r="AU62" s="1030"/>
      <c r="AV62" s="1030"/>
      <c r="AW62" s="1030"/>
      <c r="AX62" s="1030"/>
      <c r="AY62" s="1030"/>
      <c r="AZ62" s="1031"/>
      <c r="BA62" s="1031"/>
      <c r="BB62" s="1031"/>
      <c r="BC62" s="1031"/>
      <c r="BD62" s="1031"/>
      <c r="BE62" s="980"/>
      <c r="BF62" s="980"/>
      <c r="BG62" s="980"/>
      <c r="BH62" s="980"/>
      <c r="BI62" s="981"/>
      <c r="BJ62" s="1032" t="s">
        <v>395</v>
      </c>
      <c r="BK62" s="1033"/>
      <c r="BL62" s="1033"/>
      <c r="BM62" s="1033"/>
      <c r="BN62" s="1034"/>
      <c r="BO62" s="241"/>
      <c r="BP62" s="241"/>
      <c r="BQ62" s="238">
        <v>56</v>
      </c>
      <c r="BR62" s="239"/>
      <c r="BS62" s="997"/>
      <c r="BT62" s="998"/>
      <c r="BU62" s="998"/>
      <c r="BV62" s="998"/>
      <c r="BW62" s="998"/>
      <c r="BX62" s="998"/>
      <c r="BY62" s="998"/>
      <c r="BZ62" s="998"/>
      <c r="CA62" s="998"/>
      <c r="CB62" s="998"/>
      <c r="CC62" s="998"/>
      <c r="CD62" s="998"/>
      <c r="CE62" s="998"/>
      <c r="CF62" s="998"/>
      <c r="CG62" s="1019"/>
      <c r="CH62" s="994"/>
      <c r="CI62" s="995"/>
      <c r="CJ62" s="995"/>
      <c r="CK62" s="995"/>
      <c r="CL62" s="996"/>
      <c r="CM62" s="994"/>
      <c r="CN62" s="995"/>
      <c r="CO62" s="995"/>
      <c r="CP62" s="995"/>
      <c r="CQ62" s="996"/>
      <c r="CR62" s="994"/>
      <c r="CS62" s="995"/>
      <c r="CT62" s="995"/>
      <c r="CU62" s="995"/>
      <c r="CV62" s="996"/>
      <c r="CW62" s="994"/>
      <c r="CX62" s="995"/>
      <c r="CY62" s="995"/>
      <c r="CZ62" s="995"/>
      <c r="DA62" s="996"/>
      <c r="DB62" s="994"/>
      <c r="DC62" s="995"/>
      <c r="DD62" s="995"/>
      <c r="DE62" s="995"/>
      <c r="DF62" s="996"/>
      <c r="DG62" s="994"/>
      <c r="DH62" s="995"/>
      <c r="DI62" s="995"/>
      <c r="DJ62" s="995"/>
      <c r="DK62" s="996"/>
      <c r="DL62" s="994"/>
      <c r="DM62" s="995"/>
      <c r="DN62" s="995"/>
      <c r="DO62" s="995"/>
      <c r="DP62" s="996"/>
      <c r="DQ62" s="994"/>
      <c r="DR62" s="995"/>
      <c r="DS62" s="995"/>
      <c r="DT62" s="995"/>
      <c r="DU62" s="996"/>
      <c r="DV62" s="997"/>
      <c r="DW62" s="998"/>
      <c r="DX62" s="998"/>
      <c r="DY62" s="998"/>
      <c r="DZ62" s="999"/>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4"/>
      <c r="R63" s="965"/>
      <c r="S63" s="965"/>
      <c r="T63" s="965"/>
      <c r="U63" s="965"/>
      <c r="V63" s="965"/>
      <c r="W63" s="965"/>
      <c r="X63" s="965"/>
      <c r="Y63" s="965"/>
      <c r="Z63" s="965"/>
      <c r="AA63" s="965"/>
      <c r="AB63" s="965"/>
      <c r="AC63" s="965"/>
      <c r="AD63" s="965"/>
      <c r="AE63" s="1025"/>
      <c r="AF63" s="1026">
        <v>3357</v>
      </c>
      <c r="AG63" s="959"/>
      <c r="AH63" s="959"/>
      <c r="AI63" s="959"/>
      <c r="AJ63" s="1027"/>
      <c r="AK63" s="1028"/>
      <c r="AL63" s="965"/>
      <c r="AM63" s="965"/>
      <c r="AN63" s="965"/>
      <c r="AO63" s="965"/>
      <c r="AP63" s="959">
        <v>27532</v>
      </c>
      <c r="AQ63" s="959"/>
      <c r="AR63" s="959"/>
      <c r="AS63" s="959"/>
      <c r="AT63" s="959"/>
      <c r="AU63" s="959">
        <v>14036</v>
      </c>
      <c r="AV63" s="959"/>
      <c r="AW63" s="959"/>
      <c r="AX63" s="959"/>
      <c r="AY63" s="959"/>
      <c r="AZ63" s="1022"/>
      <c r="BA63" s="1022"/>
      <c r="BB63" s="1022"/>
      <c r="BC63" s="1022"/>
      <c r="BD63" s="1022"/>
      <c r="BE63" s="962"/>
      <c r="BF63" s="962"/>
      <c r="BG63" s="962"/>
      <c r="BH63" s="962"/>
      <c r="BI63" s="963"/>
      <c r="BJ63" s="1023" t="s">
        <v>122</v>
      </c>
      <c r="BK63" s="953"/>
      <c r="BL63" s="953"/>
      <c r="BM63" s="953"/>
      <c r="BN63" s="1024"/>
      <c r="BO63" s="241"/>
      <c r="BP63" s="241"/>
      <c r="BQ63" s="238">
        <v>57</v>
      </c>
      <c r="BR63" s="239"/>
      <c r="BS63" s="997"/>
      <c r="BT63" s="998"/>
      <c r="BU63" s="998"/>
      <c r="BV63" s="998"/>
      <c r="BW63" s="998"/>
      <c r="BX63" s="998"/>
      <c r="BY63" s="998"/>
      <c r="BZ63" s="998"/>
      <c r="CA63" s="998"/>
      <c r="CB63" s="998"/>
      <c r="CC63" s="998"/>
      <c r="CD63" s="998"/>
      <c r="CE63" s="998"/>
      <c r="CF63" s="998"/>
      <c r="CG63" s="1019"/>
      <c r="CH63" s="994"/>
      <c r="CI63" s="995"/>
      <c r="CJ63" s="995"/>
      <c r="CK63" s="995"/>
      <c r="CL63" s="996"/>
      <c r="CM63" s="994"/>
      <c r="CN63" s="995"/>
      <c r="CO63" s="995"/>
      <c r="CP63" s="995"/>
      <c r="CQ63" s="996"/>
      <c r="CR63" s="994"/>
      <c r="CS63" s="995"/>
      <c r="CT63" s="995"/>
      <c r="CU63" s="995"/>
      <c r="CV63" s="996"/>
      <c r="CW63" s="994"/>
      <c r="CX63" s="995"/>
      <c r="CY63" s="995"/>
      <c r="CZ63" s="995"/>
      <c r="DA63" s="996"/>
      <c r="DB63" s="994"/>
      <c r="DC63" s="995"/>
      <c r="DD63" s="995"/>
      <c r="DE63" s="995"/>
      <c r="DF63" s="996"/>
      <c r="DG63" s="994"/>
      <c r="DH63" s="995"/>
      <c r="DI63" s="995"/>
      <c r="DJ63" s="995"/>
      <c r="DK63" s="996"/>
      <c r="DL63" s="994"/>
      <c r="DM63" s="995"/>
      <c r="DN63" s="995"/>
      <c r="DO63" s="995"/>
      <c r="DP63" s="996"/>
      <c r="DQ63" s="994"/>
      <c r="DR63" s="995"/>
      <c r="DS63" s="995"/>
      <c r="DT63" s="995"/>
      <c r="DU63" s="996"/>
      <c r="DV63" s="997"/>
      <c r="DW63" s="998"/>
      <c r="DX63" s="998"/>
      <c r="DY63" s="998"/>
      <c r="DZ63" s="99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7"/>
      <c r="BT64" s="998"/>
      <c r="BU64" s="998"/>
      <c r="BV64" s="998"/>
      <c r="BW64" s="998"/>
      <c r="BX64" s="998"/>
      <c r="BY64" s="998"/>
      <c r="BZ64" s="998"/>
      <c r="CA64" s="998"/>
      <c r="CB64" s="998"/>
      <c r="CC64" s="998"/>
      <c r="CD64" s="998"/>
      <c r="CE64" s="998"/>
      <c r="CF64" s="998"/>
      <c r="CG64" s="1019"/>
      <c r="CH64" s="994"/>
      <c r="CI64" s="995"/>
      <c r="CJ64" s="995"/>
      <c r="CK64" s="995"/>
      <c r="CL64" s="996"/>
      <c r="CM64" s="994"/>
      <c r="CN64" s="995"/>
      <c r="CO64" s="995"/>
      <c r="CP64" s="995"/>
      <c r="CQ64" s="996"/>
      <c r="CR64" s="994"/>
      <c r="CS64" s="995"/>
      <c r="CT64" s="995"/>
      <c r="CU64" s="995"/>
      <c r="CV64" s="996"/>
      <c r="CW64" s="994"/>
      <c r="CX64" s="995"/>
      <c r="CY64" s="995"/>
      <c r="CZ64" s="995"/>
      <c r="DA64" s="996"/>
      <c r="DB64" s="994"/>
      <c r="DC64" s="995"/>
      <c r="DD64" s="995"/>
      <c r="DE64" s="995"/>
      <c r="DF64" s="996"/>
      <c r="DG64" s="994"/>
      <c r="DH64" s="995"/>
      <c r="DI64" s="995"/>
      <c r="DJ64" s="995"/>
      <c r="DK64" s="996"/>
      <c r="DL64" s="994"/>
      <c r="DM64" s="995"/>
      <c r="DN64" s="995"/>
      <c r="DO64" s="995"/>
      <c r="DP64" s="996"/>
      <c r="DQ64" s="994"/>
      <c r="DR64" s="995"/>
      <c r="DS64" s="995"/>
      <c r="DT64" s="995"/>
      <c r="DU64" s="996"/>
      <c r="DV64" s="997"/>
      <c r="DW64" s="998"/>
      <c r="DX64" s="998"/>
      <c r="DY64" s="998"/>
      <c r="DZ64" s="99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7"/>
      <c r="BT65" s="998"/>
      <c r="BU65" s="998"/>
      <c r="BV65" s="998"/>
      <c r="BW65" s="998"/>
      <c r="BX65" s="998"/>
      <c r="BY65" s="998"/>
      <c r="BZ65" s="998"/>
      <c r="CA65" s="998"/>
      <c r="CB65" s="998"/>
      <c r="CC65" s="998"/>
      <c r="CD65" s="998"/>
      <c r="CE65" s="998"/>
      <c r="CF65" s="998"/>
      <c r="CG65" s="1019"/>
      <c r="CH65" s="994"/>
      <c r="CI65" s="995"/>
      <c r="CJ65" s="995"/>
      <c r="CK65" s="995"/>
      <c r="CL65" s="996"/>
      <c r="CM65" s="994"/>
      <c r="CN65" s="995"/>
      <c r="CO65" s="995"/>
      <c r="CP65" s="995"/>
      <c r="CQ65" s="996"/>
      <c r="CR65" s="994"/>
      <c r="CS65" s="995"/>
      <c r="CT65" s="995"/>
      <c r="CU65" s="995"/>
      <c r="CV65" s="996"/>
      <c r="CW65" s="994"/>
      <c r="CX65" s="995"/>
      <c r="CY65" s="995"/>
      <c r="CZ65" s="995"/>
      <c r="DA65" s="996"/>
      <c r="DB65" s="994"/>
      <c r="DC65" s="995"/>
      <c r="DD65" s="995"/>
      <c r="DE65" s="995"/>
      <c r="DF65" s="996"/>
      <c r="DG65" s="994"/>
      <c r="DH65" s="995"/>
      <c r="DI65" s="995"/>
      <c r="DJ65" s="995"/>
      <c r="DK65" s="996"/>
      <c r="DL65" s="994"/>
      <c r="DM65" s="995"/>
      <c r="DN65" s="995"/>
      <c r="DO65" s="995"/>
      <c r="DP65" s="996"/>
      <c r="DQ65" s="994"/>
      <c r="DR65" s="995"/>
      <c r="DS65" s="995"/>
      <c r="DT65" s="995"/>
      <c r="DU65" s="996"/>
      <c r="DV65" s="997"/>
      <c r="DW65" s="998"/>
      <c r="DX65" s="998"/>
      <c r="DY65" s="998"/>
      <c r="DZ65" s="999"/>
      <c r="EA65" s="230"/>
    </row>
    <row r="66" spans="1:131" ht="26.25" customHeight="1" x14ac:dyDescent="0.2">
      <c r="A66" s="1000" t="s">
        <v>398</v>
      </c>
      <c r="B66" s="1001"/>
      <c r="C66" s="1001"/>
      <c r="D66" s="1001"/>
      <c r="E66" s="1001"/>
      <c r="F66" s="1001"/>
      <c r="G66" s="1001"/>
      <c r="H66" s="1001"/>
      <c r="I66" s="1001"/>
      <c r="J66" s="1001"/>
      <c r="K66" s="1001"/>
      <c r="L66" s="1001"/>
      <c r="M66" s="1001"/>
      <c r="N66" s="1001"/>
      <c r="O66" s="1001"/>
      <c r="P66" s="1002"/>
      <c r="Q66" s="1006" t="s">
        <v>380</v>
      </c>
      <c r="R66" s="1007"/>
      <c r="S66" s="1007"/>
      <c r="T66" s="1007"/>
      <c r="U66" s="1008"/>
      <c r="V66" s="1006" t="s">
        <v>381</v>
      </c>
      <c r="W66" s="1007"/>
      <c r="X66" s="1007"/>
      <c r="Y66" s="1007"/>
      <c r="Z66" s="1008"/>
      <c r="AA66" s="1006" t="s">
        <v>382</v>
      </c>
      <c r="AB66" s="1007"/>
      <c r="AC66" s="1007"/>
      <c r="AD66" s="1007"/>
      <c r="AE66" s="1008"/>
      <c r="AF66" s="1012" t="s">
        <v>383</v>
      </c>
      <c r="AG66" s="1013"/>
      <c r="AH66" s="1013"/>
      <c r="AI66" s="1013"/>
      <c r="AJ66" s="1014"/>
      <c r="AK66" s="1006" t="s">
        <v>384</v>
      </c>
      <c r="AL66" s="1001"/>
      <c r="AM66" s="1001"/>
      <c r="AN66" s="1001"/>
      <c r="AO66" s="1002"/>
      <c r="AP66" s="1006" t="s">
        <v>385</v>
      </c>
      <c r="AQ66" s="1007"/>
      <c r="AR66" s="1007"/>
      <c r="AS66" s="1007"/>
      <c r="AT66" s="1008"/>
      <c r="AU66" s="1006" t="s">
        <v>399</v>
      </c>
      <c r="AV66" s="1007"/>
      <c r="AW66" s="1007"/>
      <c r="AX66" s="1007"/>
      <c r="AY66" s="1008"/>
      <c r="AZ66" s="1006" t="s">
        <v>364</v>
      </c>
      <c r="BA66" s="1007"/>
      <c r="BB66" s="1007"/>
      <c r="BC66" s="1007"/>
      <c r="BD66" s="1020"/>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3"/>
      <c r="B67" s="1004"/>
      <c r="C67" s="1004"/>
      <c r="D67" s="1004"/>
      <c r="E67" s="1004"/>
      <c r="F67" s="1004"/>
      <c r="G67" s="1004"/>
      <c r="H67" s="1004"/>
      <c r="I67" s="1004"/>
      <c r="J67" s="1004"/>
      <c r="K67" s="1004"/>
      <c r="L67" s="1004"/>
      <c r="M67" s="1004"/>
      <c r="N67" s="1004"/>
      <c r="O67" s="1004"/>
      <c r="P67" s="1005"/>
      <c r="Q67" s="1009"/>
      <c r="R67" s="1010"/>
      <c r="S67" s="1010"/>
      <c r="T67" s="1010"/>
      <c r="U67" s="1011"/>
      <c r="V67" s="1009"/>
      <c r="W67" s="1010"/>
      <c r="X67" s="1010"/>
      <c r="Y67" s="1010"/>
      <c r="Z67" s="1011"/>
      <c r="AA67" s="1009"/>
      <c r="AB67" s="1010"/>
      <c r="AC67" s="1010"/>
      <c r="AD67" s="1010"/>
      <c r="AE67" s="1011"/>
      <c r="AF67" s="1015"/>
      <c r="AG67" s="1016"/>
      <c r="AH67" s="1016"/>
      <c r="AI67" s="1016"/>
      <c r="AJ67" s="1017"/>
      <c r="AK67" s="1018"/>
      <c r="AL67" s="1004"/>
      <c r="AM67" s="1004"/>
      <c r="AN67" s="1004"/>
      <c r="AO67" s="1005"/>
      <c r="AP67" s="1009"/>
      <c r="AQ67" s="1010"/>
      <c r="AR67" s="1010"/>
      <c r="AS67" s="1010"/>
      <c r="AT67" s="1011"/>
      <c r="AU67" s="1009"/>
      <c r="AV67" s="1010"/>
      <c r="AW67" s="1010"/>
      <c r="AX67" s="1010"/>
      <c r="AY67" s="1011"/>
      <c r="AZ67" s="1009"/>
      <c r="BA67" s="1010"/>
      <c r="BB67" s="1010"/>
      <c r="BC67" s="1010"/>
      <c r="BD67" s="1021"/>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90" t="s">
        <v>547</v>
      </c>
      <c r="C68" s="991"/>
      <c r="D68" s="991"/>
      <c r="E68" s="991"/>
      <c r="F68" s="991"/>
      <c r="G68" s="991"/>
      <c r="H68" s="991"/>
      <c r="I68" s="991"/>
      <c r="J68" s="991"/>
      <c r="K68" s="991"/>
      <c r="L68" s="991"/>
      <c r="M68" s="991"/>
      <c r="N68" s="991"/>
      <c r="O68" s="991"/>
      <c r="P68" s="992"/>
      <c r="Q68" s="993">
        <v>3978</v>
      </c>
      <c r="R68" s="987"/>
      <c r="S68" s="987"/>
      <c r="T68" s="987"/>
      <c r="U68" s="987"/>
      <c r="V68" s="987">
        <v>3943</v>
      </c>
      <c r="W68" s="987"/>
      <c r="X68" s="987"/>
      <c r="Y68" s="987"/>
      <c r="Z68" s="987"/>
      <c r="AA68" s="987">
        <v>35</v>
      </c>
      <c r="AB68" s="987"/>
      <c r="AC68" s="987"/>
      <c r="AD68" s="987"/>
      <c r="AE68" s="987"/>
      <c r="AF68" s="987">
        <v>35</v>
      </c>
      <c r="AG68" s="987"/>
      <c r="AH68" s="987"/>
      <c r="AI68" s="987"/>
      <c r="AJ68" s="987"/>
      <c r="AK68" s="987" t="s">
        <v>546</v>
      </c>
      <c r="AL68" s="987"/>
      <c r="AM68" s="987"/>
      <c r="AN68" s="987"/>
      <c r="AO68" s="987"/>
      <c r="AP68" s="987">
        <v>4911</v>
      </c>
      <c r="AQ68" s="987"/>
      <c r="AR68" s="987"/>
      <c r="AS68" s="987"/>
      <c r="AT68" s="987"/>
      <c r="AU68" s="987">
        <v>1699</v>
      </c>
      <c r="AV68" s="987"/>
      <c r="AW68" s="987"/>
      <c r="AX68" s="987"/>
      <c r="AY68" s="987"/>
      <c r="AZ68" s="988"/>
      <c r="BA68" s="988"/>
      <c r="BB68" s="988"/>
      <c r="BC68" s="988"/>
      <c r="BD68" s="989"/>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82" t="s">
        <v>552</v>
      </c>
      <c r="C69" s="983"/>
      <c r="D69" s="983"/>
      <c r="E69" s="983"/>
      <c r="F69" s="983"/>
      <c r="G69" s="983"/>
      <c r="H69" s="983"/>
      <c r="I69" s="983"/>
      <c r="J69" s="983"/>
      <c r="K69" s="983"/>
      <c r="L69" s="983"/>
      <c r="M69" s="983"/>
      <c r="N69" s="983"/>
      <c r="O69" s="983"/>
      <c r="P69" s="984"/>
      <c r="Q69" s="985">
        <v>87370</v>
      </c>
      <c r="R69" s="976"/>
      <c r="S69" s="976"/>
      <c r="T69" s="976"/>
      <c r="U69" s="976"/>
      <c r="V69" s="976">
        <v>81204</v>
      </c>
      <c r="W69" s="976"/>
      <c r="X69" s="976"/>
      <c r="Y69" s="976"/>
      <c r="Z69" s="976"/>
      <c r="AA69" s="976">
        <v>6166</v>
      </c>
      <c r="AB69" s="976"/>
      <c r="AC69" s="976"/>
      <c r="AD69" s="976"/>
      <c r="AE69" s="976"/>
      <c r="AF69" s="976">
        <v>13225</v>
      </c>
      <c r="AG69" s="976"/>
      <c r="AH69" s="976"/>
      <c r="AI69" s="976"/>
      <c r="AJ69" s="976"/>
      <c r="AK69" s="976" t="s">
        <v>546</v>
      </c>
      <c r="AL69" s="976"/>
      <c r="AM69" s="976"/>
      <c r="AN69" s="976"/>
      <c r="AO69" s="976"/>
      <c r="AP69" s="976" t="s">
        <v>546</v>
      </c>
      <c r="AQ69" s="976"/>
      <c r="AR69" s="976"/>
      <c r="AS69" s="976"/>
      <c r="AT69" s="976"/>
      <c r="AU69" s="976" t="s">
        <v>546</v>
      </c>
      <c r="AV69" s="976"/>
      <c r="AW69" s="976"/>
      <c r="AX69" s="976"/>
      <c r="AY69" s="976"/>
      <c r="AZ69" s="980"/>
      <c r="BA69" s="980"/>
      <c r="BB69" s="980"/>
      <c r="BC69" s="980"/>
      <c r="BD69" s="981"/>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82" t="s">
        <v>548</v>
      </c>
      <c r="C70" s="983"/>
      <c r="D70" s="983"/>
      <c r="E70" s="983"/>
      <c r="F70" s="983"/>
      <c r="G70" s="983"/>
      <c r="H70" s="983"/>
      <c r="I70" s="983"/>
      <c r="J70" s="983"/>
      <c r="K70" s="983"/>
      <c r="L70" s="983"/>
      <c r="M70" s="983"/>
      <c r="N70" s="983"/>
      <c r="O70" s="983"/>
      <c r="P70" s="984"/>
      <c r="Q70" s="985">
        <v>230</v>
      </c>
      <c r="R70" s="976"/>
      <c r="S70" s="976"/>
      <c r="T70" s="976"/>
      <c r="U70" s="976"/>
      <c r="V70" s="976">
        <v>195</v>
      </c>
      <c r="W70" s="976"/>
      <c r="X70" s="976"/>
      <c r="Y70" s="976"/>
      <c r="Z70" s="976"/>
      <c r="AA70" s="976">
        <v>35</v>
      </c>
      <c r="AB70" s="976"/>
      <c r="AC70" s="976"/>
      <c r="AD70" s="976"/>
      <c r="AE70" s="976"/>
      <c r="AF70" s="976">
        <v>35</v>
      </c>
      <c r="AG70" s="976"/>
      <c r="AH70" s="976"/>
      <c r="AI70" s="976"/>
      <c r="AJ70" s="976"/>
      <c r="AK70" s="976" t="s">
        <v>546</v>
      </c>
      <c r="AL70" s="976"/>
      <c r="AM70" s="976"/>
      <c r="AN70" s="976"/>
      <c r="AO70" s="976"/>
      <c r="AP70" s="976" t="s">
        <v>546</v>
      </c>
      <c r="AQ70" s="976"/>
      <c r="AR70" s="976"/>
      <c r="AS70" s="976"/>
      <c r="AT70" s="976"/>
      <c r="AU70" s="976" t="s">
        <v>546</v>
      </c>
      <c r="AV70" s="976"/>
      <c r="AW70" s="976"/>
      <c r="AX70" s="976"/>
      <c r="AY70" s="976"/>
      <c r="AZ70" s="980"/>
      <c r="BA70" s="980"/>
      <c r="BB70" s="980"/>
      <c r="BC70" s="980"/>
      <c r="BD70" s="981"/>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82" t="s">
        <v>549</v>
      </c>
      <c r="C71" s="983"/>
      <c r="D71" s="983"/>
      <c r="E71" s="983"/>
      <c r="F71" s="983"/>
      <c r="G71" s="983"/>
      <c r="H71" s="983"/>
      <c r="I71" s="983"/>
      <c r="J71" s="983"/>
      <c r="K71" s="983"/>
      <c r="L71" s="983"/>
      <c r="M71" s="983"/>
      <c r="N71" s="983"/>
      <c r="O71" s="983"/>
      <c r="P71" s="984"/>
      <c r="Q71" s="985">
        <v>1359864</v>
      </c>
      <c r="R71" s="976"/>
      <c r="S71" s="976"/>
      <c r="T71" s="976"/>
      <c r="U71" s="976"/>
      <c r="V71" s="976">
        <v>1332205</v>
      </c>
      <c r="W71" s="976"/>
      <c r="X71" s="976"/>
      <c r="Y71" s="976"/>
      <c r="Z71" s="976"/>
      <c r="AA71" s="976">
        <v>27659</v>
      </c>
      <c r="AB71" s="976"/>
      <c r="AC71" s="976"/>
      <c r="AD71" s="976"/>
      <c r="AE71" s="976"/>
      <c r="AF71" s="976">
        <v>27659</v>
      </c>
      <c r="AG71" s="976"/>
      <c r="AH71" s="976"/>
      <c r="AI71" s="976"/>
      <c r="AJ71" s="976"/>
      <c r="AK71" s="976">
        <v>9500</v>
      </c>
      <c r="AL71" s="976"/>
      <c r="AM71" s="976"/>
      <c r="AN71" s="976"/>
      <c r="AO71" s="976"/>
      <c r="AP71" s="976" t="s">
        <v>546</v>
      </c>
      <c r="AQ71" s="976"/>
      <c r="AR71" s="976"/>
      <c r="AS71" s="976"/>
      <c r="AT71" s="976"/>
      <c r="AU71" s="976" t="s">
        <v>546</v>
      </c>
      <c r="AV71" s="976"/>
      <c r="AW71" s="976"/>
      <c r="AX71" s="976"/>
      <c r="AY71" s="976"/>
      <c r="AZ71" s="980"/>
      <c r="BA71" s="980"/>
      <c r="BB71" s="980"/>
      <c r="BC71" s="980"/>
      <c r="BD71" s="981"/>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82" t="s">
        <v>550</v>
      </c>
      <c r="C72" s="983"/>
      <c r="D72" s="983"/>
      <c r="E72" s="983"/>
      <c r="F72" s="983"/>
      <c r="G72" s="983"/>
      <c r="H72" s="983"/>
      <c r="I72" s="983"/>
      <c r="J72" s="983"/>
      <c r="K72" s="983"/>
      <c r="L72" s="983"/>
      <c r="M72" s="983"/>
      <c r="N72" s="983"/>
      <c r="O72" s="983"/>
      <c r="P72" s="984"/>
      <c r="Q72" s="985">
        <v>38885</v>
      </c>
      <c r="R72" s="976"/>
      <c r="S72" s="976"/>
      <c r="T72" s="976"/>
      <c r="U72" s="976"/>
      <c r="V72" s="976">
        <v>35641</v>
      </c>
      <c r="W72" s="976"/>
      <c r="X72" s="976"/>
      <c r="Y72" s="976"/>
      <c r="Z72" s="976"/>
      <c r="AA72" s="976">
        <v>3244</v>
      </c>
      <c r="AB72" s="976"/>
      <c r="AC72" s="976"/>
      <c r="AD72" s="976"/>
      <c r="AE72" s="976"/>
      <c r="AF72" s="976">
        <v>26209</v>
      </c>
      <c r="AG72" s="976"/>
      <c r="AH72" s="976"/>
      <c r="AI72" s="976"/>
      <c r="AJ72" s="976"/>
      <c r="AK72" s="976" t="s">
        <v>546</v>
      </c>
      <c r="AL72" s="976"/>
      <c r="AM72" s="976"/>
      <c r="AN72" s="976"/>
      <c r="AO72" s="976"/>
      <c r="AP72" s="976">
        <v>94795</v>
      </c>
      <c r="AQ72" s="976"/>
      <c r="AR72" s="976"/>
      <c r="AS72" s="976"/>
      <c r="AT72" s="976"/>
      <c r="AU72" s="976" t="s">
        <v>546</v>
      </c>
      <c r="AV72" s="976"/>
      <c r="AW72" s="976"/>
      <c r="AX72" s="976"/>
      <c r="AY72" s="976"/>
      <c r="AZ72" s="980"/>
      <c r="BA72" s="980"/>
      <c r="BB72" s="980"/>
      <c r="BC72" s="980"/>
      <c r="BD72" s="981"/>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82" t="s">
        <v>551</v>
      </c>
      <c r="C73" s="983"/>
      <c r="D73" s="983"/>
      <c r="E73" s="983"/>
      <c r="F73" s="983"/>
      <c r="G73" s="983"/>
      <c r="H73" s="983"/>
      <c r="I73" s="983"/>
      <c r="J73" s="983"/>
      <c r="K73" s="983"/>
      <c r="L73" s="983"/>
      <c r="M73" s="983"/>
      <c r="N73" s="983"/>
      <c r="O73" s="983"/>
      <c r="P73" s="984"/>
      <c r="Q73" s="985">
        <v>6635</v>
      </c>
      <c r="R73" s="976"/>
      <c r="S73" s="976"/>
      <c r="T73" s="976"/>
      <c r="U73" s="976"/>
      <c r="V73" s="976">
        <v>5820</v>
      </c>
      <c r="W73" s="976"/>
      <c r="X73" s="976"/>
      <c r="Y73" s="976"/>
      <c r="Z73" s="976"/>
      <c r="AA73" s="976">
        <v>815</v>
      </c>
      <c r="AB73" s="976"/>
      <c r="AC73" s="976"/>
      <c r="AD73" s="976"/>
      <c r="AE73" s="976"/>
      <c r="AF73" s="976">
        <v>19303</v>
      </c>
      <c r="AG73" s="976"/>
      <c r="AH73" s="976"/>
      <c r="AI73" s="976"/>
      <c r="AJ73" s="976"/>
      <c r="AK73" s="976" t="s">
        <v>546</v>
      </c>
      <c r="AL73" s="976"/>
      <c r="AM73" s="976"/>
      <c r="AN73" s="976"/>
      <c r="AO73" s="976"/>
      <c r="AP73" s="976">
        <v>22689</v>
      </c>
      <c r="AQ73" s="976"/>
      <c r="AR73" s="976"/>
      <c r="AS73" s="976"/>
      <c r="AT73" s="976"/>
      <c r="AU73" s="976" t="s">
        <v>546</v>
      </c>
      <c r="AV73" s="976"/>
      <c r="AW73" s="976"/>
      <c r="AX73" s="976"/>
      <c r="AY73" s="976"/>
      <c r="AZ73" s="980"/>
      <c r="BA73" s="980"/>
      <c r="BB73" s="980"/>
      <c r="BC73" s="980"/>
      <c r="BD73" s="981"/>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82"/>
      <c r="C74" s="983"/>
      <c r="D74" s="983"/>
      <c r="E74" s="983"/>
      <c r="F74" s="983"/>
      <c r="G74" s="983"/>
      <c r="H74" s="983"/>
      <c r="I74" s="983"/>
      <c r="J74" s="983"/>
      <c r="K74" s="983"/>
      <c r="L74" s="983"/>
      <c r="M74" s="983"/>
      <c r="N74" s="983"/>
      <c r="O74" s="983"/>
      <c r="P74" s="984"/>
      <c r="Q74" s="985"/>
      <c r="R74" s="976"/>
      <c r="S74" s="976"/>
      <c r="T74" s="976"/>
      <c r="U74" s="976"/>
      <c r="V74" s="976"/>
      <c r="W74" s="976"/>
      <c r="X74" s="976"/>
      <c r="Y74" s="976"/>
      <c r="Z74" s="976"/>
      <c r="AA74" s="976"/>
      <c r="AB74" s="976"/>
      <c r="AC74" s="976"/>
      <c r="AD74" s="976"/>
      <c r="AE74" s="976"/>
      <c r="AF74" s="976"/>
      <c r="AG74" s="976"/>
      <c r="AH74" s="976"/>
      <c r="AI74" s="976"/>
      <c r="AJ74" s="976"/>
      <c r="AK74" s="976"/>
      <c r="AL74" s="976"/>
      <c r="AM74" s="976"/>
      <c r="AN74" s="976"/>
      <c r="AO74" s="976"/>
      <c r="AP74" s="976"/>
      <c r="AQ74" s="976"/>
      <c r="AR74" s="976"/>
      <c r="AS74" s="976"/>
      <c r="AT74" s="976"/>
      <c r="AU74" s="977"/>
      <c r="AV74" s="978"/>
      <c r="AW74" s="978"/>
      <c r="AX74" s="978"/>
      <c r="AY74" s="979"/>
      <c r="AZ74" s="980"/>
      <c r="BA74" s="980"/>
      <c r="BB74" s="980"/>
      <c r="BC74" s="980"/>
      <c r="BD74" s="981"/>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82"/>
      <c r="C75" s="983"/>
      <c r="D75" s="983"/>
      <c r="E75" s="983"/>
      <c r="F75" s="983"/>
      <c r="G75" s="983"/>
      <c r="H75" s="983"/>
      <c r="I75" s="983"/>
      <c r="J75" s="983"/>
      <c r="K75" s="983"/>
      <c r="L75" s="983"/>
      <c r="M75" s="983"/>
      <c r="N75" s="983"/>
      <c r="O75" s="983"/>
      <c r="P75" s="984"/>
      <c r="Q75" s="986"/>
      <c r="R75" s="978"/>
      <c r="S75" s="978"/>
      <c r="T75" s="978"/>
      <c r="U75" s="979"/>
      <c r="V75" s="977"/>
      <c r="W75" s="978"/>
      <c r="X75" s="978"/>
      <c r="Y75" s="978"/>
      <c r="Z75" s="979"/>
      <c r="AA75" s="977"/>
      <c r="AB75" s="978"/>
      <c r="AC75" s="978"/>
      <c r="AD75" s="978"/>
      <c r="AE75" s="979"/>
      <c r="AF75" s="977"/>
      <c r="AG75" s="978"/>
      <c r="AH75" s="978"/>
      <c r="AI75" s="978"/>
      <c r="AJ75" s="979"/>
      <c r="AK75" s="977"/>
      <c r="AL75" s="978"/>
      <c r="AM75" s="978"/>
      <c r="AN75" s="978"/>
      <c r="AO75" s="979"/>
      <c r="AP75" s="977"/>
      <c r="AQ75" s="978"/>
      <c r="AR75" s="978"/>
      <c r="AS75" s="978"/>
      <c r="AT75" s="979"/>
      <c r="AU75" s="977"/>
      <c r="AV75" s="978"/>
      <c r="AW75" s="978"/>
      <c r="AX75" s="978"/>
      <c r="AY75" s="979"/>
      <c r="AZ75" s="980"/>
      <c r="BA75" s="980"/>
      <c r="BB75" s="980"/>
      <c r="BC75" s="980"/>
      <c r="BD75" s="981"/>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82"/>
      <c r="C76" s="983"/>
      <c r="D76" s="983"/>
      <c r="E76" s="983"/>
      <c r="F76" s="983"/>
      <c r="G76" s="983"/>
      <c r="H76" s="983"/>
      <c r="I76" s="983"/>
      <c r="J76" s="983"/>
      <c r="K76" s="983"/>
      <c r="L76" s="983"/>
      <c r="M76" s="983"/>
      <c r="N76" s="983"/>
      <c r="O76" s="983"/>
      <c r="P76" s="984"/>
      <c r="Q76" s="986"/>
      <c r="R76" s="978"/>
      <c r="S76" s="978"/>
      <c r="T76" s="978"/>
      <c r="U76" s="979"/>
      <c r="V76" s="977"/>
      <c r="W76" s="978"/>
      <c r="X76" s="978"/>
      <c r="Y76" s="978"/>
      <c r="Z76" s="979"/>
      <c r="AA76" s="977"/>
      <c r="AB76" s="978"/>
      <c r="AC76" s="978"/>
      <c r="AD76" s="978"/>
      <c r="AE76" s="979"/>
      <c r="AF76" s="977"/>
      <c r="AG76" s="978"/>
      <c r="AH76" s="978"/>
      <c r="AI76" s="978"/>
      <c r="AJ76" s="979"/>
      <c r="AK76" s="977"/>
      <c r="AL76" s="978"/>
      <c r="AM76" s="978"/>
      <c r="AN76" s="978"/>
      <c r="AO76" s="979"/>
      <c r="AP76" s="977"/>
      <c r="AQ76" s="978"/>
      <c r="AR76" s="978"/>
      <c r="AS76" s="978"/>
      <c r="AT76" s="979"/>
      <c r="AU76" s="977"/>
      <c r="AV76" s="978"/>
      <c r="AW76" s="978"/>
      <c r="AX76" s="978"/>
      <c r="AY76" s="979"/>
      <c r="AZ76" s="980"/>
      <c r="BA76" s="980"/>
      <c r="BB76" s="980"/>
      <c r="BC76" s="980"/>
      <c r="BD76" s="981"/>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82"/>
      <c r="C77" s="983"/>
      <c r="D77" s="983"/>
      <c r="E77" s="983"/>
      <c r="F77" s="983"/>
      <c r="G77" s="983"/>
      <c r="H77" s="983"/>
      <c r="I77" s="983"/>
      <c r="J77" s="983"/>
      <c r="K77" s="983"/>
      <c r="L77" s="983"/>
      <c r="M77" s="983"/>
      <c r="N77" s="983"/>
      <c r="O77" s="983"/>
      <c r="P77" s="984"/>
      <c r="Q77" s="986"/>
      <c r="R77" s="978"/>
      <c r="S77" s="978"/>
      <c r="T77" s="978"/>
      <c r="U77" s="979"/>
      <c r="V77" s="977"/>
      <c r="W77" s="978"/>
      <c r="X77" s="978"/>
      <c r="Y77" s="978"/>
      <c r="Z77" s="979"/>
      <c r="AA77" s="977"/>
      <c r="AB77" s="978"/>
      <c r="AC77" s="978"/>
      <c r="AD77" s="978"/>
      <c r="AE77" s="979"/>
      <c r="AF77" s="977"/>
      <c r="AG77" s="978"/>
      <c r="AH77" s="978"/>
      <c r="AI77" s="978"/>
      <c r="AJ77" s="979"/>
      <c r="AK77" s="977"/>
      <c r="AL77" s="978"/>
      <c r="AM77" s="978"/>
      <c r="AN77" s="978"/>
      <c r="AO77" s="979"/>
      <c r="AP77" s="977"/>
      <c r="AQ77" s="978"/>
      <c r="AR77" s="978"/>
      <c r="AS77" s="978"/>
      <c r="AT77" s="979"/>
      <c r="AU77" s="977"/>
      <c r="AV77" s="978"/>
      <c r="AW77" s="978"/>
      <c r="AX77" s="978"/>
      <c r="AY77" s="979"/>
      <c r="AZ77" s="980"/>
      <c r="BA77" s="980"/>
      <c r="BB77" s="980"/>
      <c r="BC77" s="980"/>
      <c r="BD77" s="981"/>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82"/>
      <c r="C78" s="983"/>
      <c r="D78" s="983"/>
      <c r="E78" s="983"/>
      <c r="F78" s="983"/>
      <c r="G78" s="983"/>
      <c r="H78" s="983"/>
      <c r="I78" s="983"/>
      <c r="J78" s="983"/>
      <c r="K78" s="983"/>
      <c r="L78" s="983"/>
      <c r="M78" s="983"/>
      <c r="N78" s="983"/>
      <c r="O78" s="983"/>
      <c r="P78" s="984"/>
      <c r="Q78" s="985"/>
      <c r="R78" s="976"/>
      <c r="S78" s="976"/>
      <c r="T78" s="976"/>
      <c r="U78" s="976"/>
      <c r="V78" s="976"/>
      <c r="W78" s="976"/>
      <c r="X78" s="976"/>
      <c r="Y78" s="976"/>
      <c r="Z78" s="976"/>
      <c r="AA78" s="976"/>
      <c r="AB78" s="976"/>
      <c r="AC78" s="976"/>
      <c r="AD78" s="976"/>
      <c r="AE78" s="976"/>
      <c r="AF78" s="976"/>
      <c r="AG78" s="976"/>
      <c r="AH78" s="976"/>
      <c r="AI78" s="976"/>
      <c r="AJ78" s="976"/>
      <c r="AK78" s="976"/>
      <c r="AL78" s="976"/>
      <c r="AM78" s="976"/>
      <c r="AN78" s="976"/>
      <c r="AO78" s="976"/>
      <c r="AP78" s="976"/>
      <c r="AQ78" s="976"/>
      <c r="AR78" s="976"/>
      <c r="AS78" s="976"/>
      <c r="AT78" s="976"/>
      <c r="AU78" s="977"/>
      <c r="AV78" s="978"/>
      <c r="AW78" s="978"/>
      <c r="AX78" s="978"/>
      <c r="AY78" s="979"/>
      <c r="AZ78" s="980"/>
      <c r="BA78" s="980"/>
      <c r="BB78" s="980"/>
      <c r="BC78" s="980"/>
      <c r="BD78" s="981"/>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82"/>
      <c r="C79" s="983"/>
      <c r="D79" s="983"/>
      <c r="E79" s="983"/>
      <c r="F79" s="983"/>
      <c r="G79" s="983"/>
      <c r="H79" s="983"/>
      <c r="I79" s="983"/>
      <c r="J79" s="983"/>
      <c r="K79" s="983"/>
      <c r="L79" s="983"/>
      <c r="M79" s="983"/>
      <c r="N79" s="983"/>
      <c r="O79" s="983"/>
      <c r="P79" s="984"/>
      <c r="Q79" s="985"/>
      <c r="R79" s="976"/>
      <c r="S79" s="976"/>
      <c r="T79" s="976"/>
      <c r="U79" s="976"/>
      <c r="V79" s="976"/>
      <c r="W79" s="976"/>
      <c r="X79" s="976"/>
      <c r="Y79" s="976"/>
      <c r="Z79" s="976"/>
      <c r="AA79" s="976"/>
      <c r="AB79" s="976"/>
      <c r="AC79" s="976"/>
      <c r="AD79" s="976"/>
      <c r="AE79" s="976"/>
      <c r="AF79" s="976"/>
      <c r="AG79" s="976"/>
      <c r="AH79" s="976"/>
      <c r="AI79" s="976"/>
      <c r="AJ79" s="976"/>
      <c r="AK79" s="976"/>
      <c r="AL79" s="976"/>
      <c r="AM79" s="976"/>
      <c r="AN79" s="976"/>
      <c r="AO79" s="976"/>
      <c r="AP79" s="976"/>
      <c r="AQ79" s="976"/>
      <c r="AR79" s="976"/>
      <c r="AS79" s="976"/>
      <c r="AT79" s="976"/>
      <c r="AU79" s="977"/>
      <c r="AV79" s="978"/>
      <c r="AW79" s="978"/>
      <c r="AX79" s="978"/>
      <c r="AY79" s="979"/>
      <c r="AZ79" s="980"/>
      <c r="BA79" s="980"/>
      <c r="BB79" s="980"/>
      <c r="BC79" s="980"/>
      <c r="BD79" s="981"/>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82"/>
      <c r="C80" s="983"/>
      <c r="D80" s="983"/>
      <c r="E80" s="983"/>
      <c r="F80" s="983"/>
      <c r="G80" s="983"/>
      <c r="H80" s="983"/>
      <c r="I80" s="983"/>
      <c r="J80" s="983"/>
      <c r="K80" s="983"/>
      <c r="L80" s="983"/>
      <c r="M80" s="983"/>
      <c r="N80" s="983"/>
      <c r="O80" s="983"/>
      <c r="P80" s="984"/>
      <c r="Q80" s="985"/>
      <c r="R80" s="976"/>
      <c r="S80" s="976"/>
      <c r="T80" s="976"/>
      <c r="U80" s="976"/>
      <c r="V80" s="976"/>
      <c r="W80" s="976"/>
      <c r="X80" s="976"/>
      <c r="Y80" s="976"/>
      <c r="Z80" s="976"/>
      <c r="AA80" s="976"/>
      <c r="AB80" s="976"/>
      <c r="AC80" s="976"/>
      <c r="AD80" s="976"/>
      <c r="AE80" s="976"/>
      <c r="AF80" s="976"/>
      <c r="AG80" s="976"/>
      <c r="AH80" s="976"/>
      <c r="AI80" s="976"/>
      <c r="AJ80" s="976"/>
      <c r="AK80" s="976"/>
      <c r="AL80" s="976"/>
      <c r="AM80" s="976"/>
      <c r="AN80" s="976"/>
      <c r="AO80" s="976"/>
      <c r="AP80" s="976"/>
      <c r="AQ80" s="976"/>
      <c r="AR80" s="976"/>
      <c r="AS80" s="976"/>
      <c r="AT80" s="976"/>
      <c r="AU80" s="977"/>
      <c r="AV80" s="978"/>
      <c r="AW80" s="978"/>
      <c r="AX80" s="978"/>
      <c r="AY80" s="979"/>
      <c r="AZ80" s="980"/>
      <c r="BA80" s="980"/>
      <c r="BB80" s="980"/>
      <c r="BC80" s="980"/>
      <c r="BD80" s="981"/>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82"/>
      <c r="C81" s="983"/>
      <c r="D81" s="983"/>
      <c r="E81" s="983"/>
      <c r="F81" s="983"/>
      <c r="G81" s="983"/>
      <c r="H81" s="983"/>
      <c r="I81" s="983"/>
      <c r="J81" s="983"/>
      <c r="K81" s="983"/>
      <c r="L81" s="983"/>
      <c r="M81" s="983"/>
      <c r="N81" s="983"/>
      <c r="O81" s="983"/>
      <c r="P81" s="984"/>
      <c r="Q81" s="985"/>
      <c r="R81" s="976"/>
      <c r="S81" s="976"/>
      <c r="T81" s="976"/>
      <c r="U81" s="976"/>
      <c r="V81" s="976"/>
      <c r="W81" s="976"/>
      <c r="X81" s="976"/>
      <c r="Y81" s="976"/>
      <c r="Z81" s="976"/>
      <c r="AA81" s="976"/>
      <c r="AB81" s="976"/>
      <c r="AC81" s="976"/>
      <c r="AD81" s="976"/>
      <c r="AE81" s="976"/>
      <c r="AF81" s="976"/>
      <c r="AG81" s="976"/>
      <c r="AH81" s="976"/>
      <c r="AI81" s="976"/>
      <c r="AJ81" s="976"/>
      <c r="AK81" s="976"/>
      <c r="AL81" s="976"/>
      <c r="AM81" s="976"/>
      <c r="AN81" s="976"/>
      <c r="AO81" s="976"/>
      <c r="AP81" s="976"/>
      <c r="AQ81" s="976"/>
      <c r="AR81" s="976"/>
      <c r="AS81" s="976"/>
      <c r="AT81" s="976"/>
      <c r="AU81" s="977"/>
      <c r="AV81" s="978"/>
      <c r="AW81" s="978"/>
      <c r="AX81" s="978"/>
      <c r="AY81" s="979"/>
      <c r="AZ81" s="980"/>
      <c r="BA81" s="980"/>
      <c r="BB81" s="980"/>
      <c r="BC81" s="980"/>
      <c r="BD81" s="981"/>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82"/>
      <c r="C82" s="983"/>
      <c r="D82" s="983"/>
      <c r="E82" s="983"/>
      <c r="F82" s="983"/>
      <c r="G82" s="983"/>
      <c r="H82" s="983"/>
      <c r="I82" s="983"/>
      <c r="J82" s="983"/>
      <c r="K82" s="983"/>
      <c r="L82" s="983"/>
      <c r="M82" s="983"/>
      <c r="N82" s="983"/>
      <c r="O82" s="983"/>
      <c r="P82" s="984"/>
      <c r="Q82" s="985"/>
      <c r="R82" s="976"/>
      <c r="S82" s="976"/>
      <c r="T82" s="976"/>
      <c r="U82" s="976"/>
      <c r="V82" s="976"/>
      <c r="W82" s="976"/>
      <c r="X82" s="976"/>
      <c r="Y82" s="976"/>
      <c r="Z82" s="976"/>
      <c r="AA82" s="976"/>
      <c r="AB82" s="976"/>
      <c r="AC82" s="976"/>
      <c r="AD82" s="976"/>
      <c r="AE82" s="976"/>
      <c r="AF82" s="976"/>
      <c r="AG82" s="976"/>
      <c r="AH82" s="976"/>
      <c r="AI82" s="976"/>
      <c r="AJ82" s="976"/>
      <c r="AK82" s="976"/>
      <c r="AL82" s="976"/>
      <c r="AM82" s="976"/>
      <c r="AN82" s="976"/>
      <c r="AO82" s="976"/>
      <c r="AP82" s="976"/>
      <c r="AQ82" s="976"/>
      <c r="AR82" s="976"/>
      <c r="AS82" s="976"/>
      <c r="AT82" s="976"/>
      <c r="AU82" s="977"/>
      <c r="AV82" s="978"/>
      <c r="AW82" s="978"/>
      <c r="AX82" s="978"/>
      <c r="AY82" s="979"/>
      <c r="AZ82" s="980"/>
      <c r="BA82" s="980"/>
      <c r="BB82" s="980"/>
      <c r="BC82" s="980"/>
      <c r="BD82" s="981"/>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82"/>
      <c r="C83" s="983"/>
      <c r="D83" s="983"/>
      <c r="E83" s="983"/>
      <c r="F83" s="983"/>
      <c r="G83" s="983"/>
      <c r="H83" s="983"/>
      <c r="I83" s="983"/>
      <c r="J83" s="983"/>
      <c r="K83" s="983"/>
      <c r="L83" s="983"/>
      <c r="M83" s="983"/>
      <c r="N83" s="983"/>
      <c r="O83" s="983"/>
      <c r="P83" s="984"/>
      <c r="Q83" s="985"/>
      <c r="R83" s="976"/>
      <c r="S83" s="976"/>
      <c r="T83" s="976"/>
      <c r="U83" s="976"/>
      <c r="V83" s="976"/>
      <c r="W83" s="976"/>
      <c r="X83" s="976"/>
      <c r="Y83" s="976"/>
      <c r="Z83" s="976"/>
      <c r="AA83" s="976"/>
      <c r="AB83" s="976"/>
      <c r="AC83" s="976"/>
      <c r="AD83" s="976"/>
      <c r="AE83" s="976"/>
      <c r="AF83" s="976"/>
      <c r="AG83" s="976"/>
      <c r="AH83" s="976"/>
      <c r="AI83" s="976"/>
      <c r="AJ83" s="976"/>
      <c r="AK83" s="976"/>
      <c r="AL83" s="976"/>
      <c r="AM83" s="976"/>
      <c r="AN83" s="976"/>
      <c r="AO83" s="976"/>
      <c r="AP83" s="976"/>
      <c r="AQ83" s="976"/>
      <c r="AR83" s="976"/>
      <c r="AS83" s="976"/>
      <c r="AT83" s="976"/>
      <c r="AU83" s="977"/>
      <c r="AV83" s="978"/>
      <c r="AW83" s="978"/>
      <c r="AX83" s="978"/>
      <c r="AY83" s="979"/>
      <c r="AZ83" s="980"/>
      <c r="BA83" s="980"/>
      <c r="BB83" s="980"/>
      <c r="BC83" s="980"/>
      <c r="BD83" s="981"/>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82"/>
      <c r="C84" s="983"/>
      <c r="D84" s="983"/>
      <c r="E84" s="983"/>
      <c r="F84" s="983"/>
      <c r="G84" s="983"/>
      <c r="H84" s="983"/>
      <c r="I84" s="983"/>
      <c r="J84" s="983"/>
      <c r="K84" s="983"/>
      <c r="L84" s="983"/>
      <c r="M84" s="983"/>
      <c r="N84" s="983"/>
      <c r="O84" s="983"/>
      <c r="P84" s="984"/>
      <c r="Q84" s="985"/>
      <c r="R84" s="976"/>
      <c r="S84" s="976"/>
      <c r="T84" s="976"/>
      <c r="U84" s="976"/>
      <c r="V84" s="976"/>
      <c r="W84" s="976"/>
      <c r="X84" s="976"/>
      <c r="Y84" s="976"/>
      <c r="Z84" s="976"/>
      <c r="AA84" s="976"/>
      <c r="AB84" s="976"/>
      <c r="AC84" s="976"/>
      <c r="AD84" s="976"/>
      <c r="AE84" s="976"/>
      <c r="AF84" s="976"/>
      <c r="AG84" s="976"/>
      <c r="AH84" s="976"/>
      <c r="AI84" s="976"/>
      <c r="AJ84" s="976"/>
      <c r="AK84" s="976"/>
      <c r="AL84" s="976"/>
      <c r="AM84" s="976"/>
      <c r="AN84" s="976"/>
      <c r="AO84" s="976"/>
      <c r="AP84" s="976"/>
      <c r="AQ84" s="976"/>
      <c r="AR84" s="976"/>
      <c r="AS84" s="976"/>
      <c r="AT84" s="976"/>
      <c r="AU84" s="977"/>
      <c r="AV84" s="978"/>
      <c r="AW84" s="978"/>
      <c r="AX84" s="978"/>
      <c r="AY84" s="979"/>
      <c r="AZ84" s="980"/>
      <c r="BA84" s="980"/>
      <c r="BB84" s="980"/>
      <c r="BC84" s="980"/>
      <c r="BD84" s="981"/>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82"/>
      <c r="C85" s="983"/>
      <c r="D85" s="983"/>
      <c r="E85" s="983"/>
      <c r="F85" s="983"/>
      <c r="G85" s="983"/>
      <c r="H85" s="983"/>
      <c r="I85" s="983"/>
      <c r="J85" s="983"/>
      <c r="K85" s="983"/>
      <c r="L85" s="983"/>
      <c r="M85" s="983"/>
      <c r="N85" s="983"/>
      <c r="O85" s="983"/>
      <c r="P85" s="984"/>
      <c r="Q85" s="985"/>
      <c r="R85" s="976"/>
      <c r="S85" s="976"/>
      <c r="T85" s="976"/>
      <c r="U85" s="976"/>
      <c r="V85" s="976"/>
      <c r="W85" s="976"/>
      <c r="X85" s="976"/>
      <c r="Y85" s="976"/>
      <c r="Z85" s="976"/>
      <c r="AA85" s="976"/>
      <c r="AB85" s="976"/>
      <c r="AC85" s="976"/>
      <c r="AD85" s="976"/>
      <c r="AE85" s="976"/>
      <c r="AF85" s="976"/>
      <c r="AG85" s="976"/>
      <c r="AH85" s="976"/>
      <c r="AI85" s="976"/>
      <c r="AJ85" s="976"/>
      <c r="AK85" s="976"/>
      <c r="AL85" s="976"/>
      <c r="AM85" s="976"/>
      <c r="AN85" s="976"/>
      <c r="AO85" s="976"/>
      <c r="AP85" s="976"/>
      <c r="AQ85" s="976"/>
      <c r="AR85" s="976"/>
      <c r="AS85" s="976"/>
      <c r="AT85" s="976"/>
      <c r="AU85" s="977"/>
      <c r="AV85" s="978"/>
      <c r="AW85" s="978"/>
      <c r="AX85" s="978"/>
      <c r="AY85" s="979"/>
      <c r="AZ85" s="980"/>
      <c r="BA85" s="980"/>
      <c r="BB85" s="980"/>
      <c r="BC85" s="980"/>
      <c r="BD85" s="981"/>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82"/>
      <c r="C86" s="983"/>
      <c r="D86" s="983"/>
      <c r="E86" s="983"/>
      <c r="F86" s="983"/>
      <c r="G86" s="983"/>
      <c r="H86" s="983"/>
      <c r="I86" s="983"/>
      <c r="J86" s="983"/>
      <c r="K86" s="983"/>
      <c r="L86" s="983"/>
      <c r="M86" s="983"/>
      <c r="N86" s="983"/>
      <c r="O86" s="983"/>
      <c r="P86" s="984"/>
      <c r="Q86" s="985"/>
      <c r="R86" s="976"/>
      <c r="S86" s="976"/>
      <c r="T86" s="976"/>
      <c r="U86" s="976"/>
      <c r="V86" s="976"/>
      <c r="W86" s="976"/>
      <c r="X86" s="976"/>
      <c r="Y86" s="976"/>
      <c r="Z86" s="976"/>
      <c r="AA86" s="976"/>
      <c r="AB86" s="976"/>
      <c r="AC86" s="976"/>
      <c r="AD86" s="976"/>
      <c r="AE86" s="976"/>
      <c r="AF86" s="976"/>
      <c r="AG86" s="976"/>
      <c r="AH86" s="976"/>
      <c r="AI86" s="976"/>
      <c r="AJ86" s="976"/>
      <c r="AK86" s="976"/>
      <c r="AL86" s="976"/>
      <c r="AM86" s="976"/>
      <c r="AN86" s="976"/>
      <c r="AO86" s="976"/>
      <c r="AP86" s="976"/>
      <c r="AQ86" s="976"/>
      <c r="AR86" s="976"/>
      <c r="AS86" s="976"/>
      <c r="AT86" s="976"/>
      <c r="AU86" s="977"/>
      <c r="AV86" s="978"/>
      <c r="AW86" s="978"/>
      <c r="AX86" s="978"/>
      <c r="AY86" s="979"/>
      <c r="AZ86" s="980"/>
      <c r="BA86" s="980"/>
      <c r="BB86" s="980"/>
      <c r="BC86" s="980"/>
      <c r="BD86" s="981"/>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1"/>
      <c r="AV87" s="972"/>
      <c r="AW87" s="972"/>
      <c r="AX87" s="972"/>
      <c r="AY87" s="973"/>
      <c r="AZ87" s="974"/>
      <c r="BA87" s="974"/>
      <c r="BB87" s="974"/>
      <c r="BC87" s="974"/>
      <c r="BD87" s="975"/>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4"/>
      <c r="R88" s="965"/>
      <c r="S88" s="965"/>
      <c r="T88" s="965"/>
      <c r="U88" s="965"/>
      <c r="V88" s="965"/>
      <c r="W88" s="965"/>
      <c r="X88" s="965"/>
      <c r="Y88" s="965"/>
      <c r="Z88" s="965"/>
      <c r="AA88" s="965"/>
      <c r="AB88" s="965"/>
      <c r="AC88" s="965"/>
      <c r="AD88" s="965"/>
      <c r="AE88" s="965"/>
      <c r="AF88" s="959">
        <v>86466</v>
      </c>
      <c r="AG88" s="959"/>
      <c r="AH88" s="959"/>
      <c r="AI88" s="959"/>
      <c r="AJ88" s="959"/>
      <c r="AK88" s="965"/>
      <c r="AL88" s="965"/>
      <c r="AM88" s="965"/>
      <c r="AN88" s="965"/>
      <c r="AO88" s="965"/>
      <c r="AP88" s="959">
        <v>122395</v>
      </c>
      <c r="AQ88" s="959"/>
      <c r="AR88" s="959"/>
      <c r="AS88" s="959"/>
      <c r="AT88" s="959"/>
      <c r="AU88" s="960">
        <v>1699</v>
      </c>
      <c r="AV88" s="953"/>
      <c r="AW88" s="953"/>
      <c r="AX88" s="953"/>
      <c r="AY88" s="961"/>
      <c r="AZ88" s="962"/>
      <c r="BA88" s="962"/>
      <c r="BB88" s="962"/>
      <c r="BC88" s="962"/>
      <c r="BD88" s="963"/>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57</v>
      </c>
      <c r="CX102" s="953"/>
      <c r="CY102" s="953"/>
      <c r="CZ102" s="953"/>
      <c r="DA102" s="954"/>
      <c r="DB102" s="952" t="s">
        <v>546</v>
      </c>
      <c r="DC102" s="953"/>
      <c r="DD102" s="953"/>
      <c r="DE102" s="953"/>
      <c r="DF102" s="954"/>
      <c r="DG102" s="952" t="s">
        <v>546</v>
      </c>
      <c r="DH102" s="953"/>
      <c r="DI102" s="953"/>
      <c r="DJ102" s="953"/>
      <c r="DK102" s="954"/>
      <c r="DL102" s="952" t="s">
        <v>546</v>
      </c>
      <c r="DM102" s="953"/>
      <c r="DN102" s="953"/>
      <c r="DO102" s="953"/>
      <c r="DP102" s="954"/>
      <c r="DQ102" s="952" t="s">
        <v>546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2490533</v>
      </c>
      <c r="AB110" s="889"/>
      <c r="AC110" s="889"/>
      <c r="AD110" s="889"/>
      <c r="AE110" s="890"/>
      <c r="AF110" s="891">
        <v>2573006</v>
      </c>
      <c r="AG110" s="889"/>
      <c r="AH110" s="889"/>
      <c r="AI110" s="889"/>
      <c r="AJ110" s="890"/>
      <c r="AK110" s="891">
        <v>2664989</v>
      </c>
      <c r="AL110" s="889"/>
      <c r="AM110" s="889"/>
      <c r="AN110" s="889"/>
      <c r="AO110" s="890"/>
      <c r="AP110" s="892">
        <v>15.8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31785141</v>
      </c>
      <c r="BR110" s="842"/>
      <c r="BS110" s="842"/>
      <c r="BT110" s="842"/>
      <c r="BU110" s="842"/>
      <c r="BV110" s="842">
        <v>32338742</v>
      </c>
      <c r="BW110" s="842"/>
      <c r="BX110" s="842"/>
      <c r="BY110" s="842"/>
      <c r="BZ110" s="842"/>
      <c r="CA110" s="842">
        <v>31732020</v>
      </c>
      <c r="CB110" s="842"/>
      <c r="CC110" s="842"/>
      <c r="CD110" s="842"/>
      <c r="CE110" s="842"/>
      <c r="CF110" s="866">
        <v>187.9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v>2167724</v>
      </c>
      <c r="DM110" s="842"/>
      <c r="DN110" s="842"/>
      <c r="DO110" s="842"/>
      <c r="DP110" s="842"/>
      <c r="DQ110" s="842">
        <v>2060851</v>
      </c>
      <c r="DR110" s="842"/>
      <c r="DS110" s="842"/>
      <c r="DT110" s="842"/>
      <c r="DU110" s="842"/>
      <c r="DV110" s="843">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75984</v>
      </c>
      <c r="BR111" s="817"/>
      <c r="BS111" s="817"/>
      <c r="BT111" s="817"/>
      <c r="BU111" s="817"/>
      <c r="BV111" s="817">
        <v>2167724</v>
      </c>
      <c r="BW111" s="817"/>
      <c r="BX111" s="817"/>
      <c r="BY111" s="817"/>
      <c r="BZ111" s="817"/>
      <c r="CA111" s="817">
        <v>2060851</v>
      </c>
      <c r="CB111" s="817"/>
      <c r="CC111" s="817"/>
      <c r="CD111" s="817"/>
      <c r="CE111" s="817"/>
      <c r="CF111" s="875">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15186402</v>
      </c>
      <c r="BR112" s="817"/>
      <c r="BS112" s="817"/>
      <c r="BT112" s="817"/>
      <c r="BU112" s="817"/>
      <c r="BV112" s="817">
        <v>14115437</v>
      </c>
      <c r="BW112" s="817"/>
      <c r="BX112" s="817"/>
      <c r="BY112" s="817"/>
      <c r="BZ112" s="817"/>
      <c r="CA112" s="817">
        <v>14036316</v>
      </c>
      <c r="CB112" s="817"/>
      <c r="CC112" s="817"/>
      <c r="CD112" s="817"/>
      <c r="CE112" s="817"/>
      <c r="CF112" s="875">
        <v>83.1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1172029</v>
      </c>
      <c r="AB113" s="919"/>
      <c r="AC113" s="919"/>
      <c r="AD113" s="919"/>
      <c r="AE113" s="920"/>
      <c r="AF113" s="921">
        <v>1189066</v>
      </c>
      <c r="AG113" s="919"/>
      <c r="AH113" s="919"/>
      <c r="AI113" s="919"/>
      <c r="AJ113" s="920"/>
      <c r="AK113" s="921">
        <v>1254002</v>
      </c>
      <c r="AL113" s="919"/>
      <c r="AM113" s="919"/>
      <c r="AN113" s="919"/>
      <c r="AO113" s="920"/>
      <c r="AP113" s="922">
        <v>7.4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1074736</v>
      </c>
      <c r="BR113" s="817"/>
      <c r="BS113" s="817"/>
      <c r="BT113" s="817"/>
      <c r="BU113" s="817"/>
      <c r="BV113" s="817">
        <v>1442296</v>
      </c>
      <c r="BW113" s="817"/>
      <c r="BX113" s="817"/>
      <c r="BY113" s="817"/>
      <c r="BZ113" s="817"/>
      <c r="CA113" s="817">
        <v>1699095</v>
      </c>
      <c r="CB113" s="817"/>
      <c r="CC113" s="817"/>
      <c r="CD113" s="817"/>
      <c r="CE113" s="817"/>
      <c r="CF113" s="875">
        <v>10.1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75984</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138530</v>
      </c>
      <c r="AB114" s="780"/>
      <c r="AC114" s="780"/>
      <c r="AD114" s="780"/>
      <c r="AE114" s="781"/>
      <c r="AF114" s="782">
        <v>40420</v>
      </c>
      <c r="AG114" s="780"/>
      <c r="AH114" s="780"/>
      <c r="AI114" s="780"/>
      <c r="AJ114" s="781"/>
      <c r="AK114" s="782">
        <v>68668</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4073752</v>
      </c>
      <c r="BR114" s="817"/>
      <c r="BS114" s="817"/>
      <c r="BT114" s="817"/>
      <c r="BU114" s="817"/>
      <c r="BV114" s="817">
        <v>4155964</v>
      </c>
      <c r="BW114" s="817"/>
      <c r="BX114" s="817"/>
      <c r="BY114" s="817"/>
      <c r="BZ114" s="817"/>
      <c r="CA114" s="817">
        <v>4207618</v>
      </c>
      <c r="CB114" s="817"/>
      <c r="CC114" s="817"/>
      <c r="CD114" s="817"/>
      <c r="CE114" s="817"/>
      <c r="CF114" s="875">
        <v>24.9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4097339</v>
      </c>
      <c r="AB115" s="919"/>
      <c r="AC115" s="919"/>
      <c r="AD115" s="919"/>
      <c r="AE115" s="920"/>
      <c r="AF115" s="921">
        <v>893468</v>
      </c>
      <c r="AG115" s="919"/>
      <c r="AH115" s="919"/>
      <c r="AI115" s="919"/>
      <c r="AJ115" s="920"/>
      <c r="AK115" s="921">
        <v>106872</v>
      </c>
      <c r="AL115" s="919"/>
      <c r="AM115" s="919"/>
      <c r="AN115" s="919"/>
      <c r="AO115" s="920"/>
      <c r="AP115" s="922">
        <v>0.6</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7898431</v>
      </c>
      <c r="AB117" s="903"/>
      <c r="AC117" s="903"/>
      <c r="AD117" s="903"/>
      <c r="AE117" s="904"/>
      <c r="AF117" s="905">
        <v>4695960</v>
      </c>
      <c r="AG117" s="903"/>
      <c r="AH117" s="903"/>
      <c r="AI117" s="903"/>
      <c r="AJ117" s="904"/>
      <c r="AK117" s="905">
        <v>4094531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4020109</v>
      </c>
      <c r="AB119" s="889"/>
      <c r="AC119" s="889"/>
      <c r="AD119" s="889"/>
      <c r="AE119" s="890"/>
      <c r="AF119" s="891">
        <v>816238</v>
      </c>
      <c r="AG119" s="889"/>
      <c r="AH119" s="889"/>
      <c r="AI119" s="889"/>
      <c r="AJ119" s="890"/>
      <c r="AK119" s="891">
        <v>106872</v>
      </c>
      <c r="AL119" s="889"/>
      <c r="AM119" s="889"/>
      <c r="AN119" s="889"/>
      <c r="AO119" s="890"/>
      <c r="AP119" s="892">
        <v>0.6</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52196015</v>
      </c>
      <c r="BR119" s="845"/>
      <c r="BS119" s="845"/>
      <c r="BT119" s="845"/>
      <c r="BU119" s="845"/>
      <c r="BV119" s="845">
        <v>54220163</v>
      </c>
      <c r="BW119" s="845"/>
      <c r="BX119" s="845"/>
      <c r="BY119" s="845"/>
      <c r="BZ119" s="845"/>
      <c r="CA119" s="845">
        <v>53735900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9890640</v>
      </c>
      <c r="BR120" s="842"/>
      <c r="BS120" s="842"/>
      <c r="BT120" s="842"/>
      <c r="BU120" s="842"/>
      <c r="BV120" s="842">
        <v>9940093</v>
      </c>
      <c r="BW120" s="842"/>
      <c r="BX120" s="842"/>
      <c r="BY120" s="842"/>
      <c r="BZ120" s="842"/>
      <c r="CA120" s="842">
        <v>10151357</v>
      </c>
      <c r="CB120" s="842"/>
      <c r="CC120" s="842"/>
      <c r="CD120" s="842"/>
      <c r="CE120" s="842"/>
      <c r="CF120" s="866">
        <v>60.1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12422268</v>
      </c>
      <c r="DH120" s="842"/>
      <c r="DI120" s="842"/>
      <c r="DJ120" s="842"/>
      <c r="DK120" s="842"/>
      <c r="DL120" s="842">
        <v>11807897</v>
      </c>
      <c r="DM120" s="842"/>
      <c r="DN120" s="842"/>
      <c r="DO120" s="842"/>
      <c r="DP120" s="842"/>
      <c r="DQ120" s="842">
        <v>11856779</v>
      </c>
      <c r="DR120" s="842"/>
      <c r="DS120" s="842"/>
      <c r="DT120" s="842"/>
      <c r="DU120" s="842"/>
      <c r="DV120" s="843">
        <v>70.2</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77230</v>
      </c>
      <c r="AB121" s="780"/>
      <c r="AC121" s="780"/>
      <c r="AD121" s="780"/>
      <c r="AE121" s="781"/>
      <c r="AF121" s="782">
        <v>77230</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8357613</v>
      </c>
      <c r="BR121" s="817"/>
      <c r="BS121" s="817"/>
      <c r="BT121" s="817"/>
      <c r="BU121" s="817"/>
      <c r="BV121" s="817">
        <v>9177484</v>
      </c>
      <c r="BW121" s="817"/>
      <c r="BX121" s="817"/>
      <c r="BY121" s="817"/>
      <c r="BZ121" s="817"/>
      <c r="CA121" s="817">
        <v>9846702</v>
      </c>
      <c r="CB121" s="817"/>
      <c r="CC121" s="817"/>
      <c r="CD121" s="817"/>
      <c r="CE121" s="817"/>
      <c r="CF121" s="875">
        <v>58.3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2608269</v>
      </c>
      <c r="DH121" s="817"/>
      <c r="DI121" s="817"/>
      <c r="DJ121" s="817"/>
      <c r="DK121" s="817"/>
      <c r="DL121" s="817">
        <v>2160375</v>
      </c>
      <c r="DM121" s="817"/>
      <c r="DN121" s="817"/>
      <c r="DO121" s="817"/>
      <c r="DP121" s="817"/>
      <c r="DQ121" s="817">
        <v>2041205</v>
      </c>
      <c r="DR121" s="817"/>
      <c r="DS121" s="817"/>
      <c r="DT121" s="817"/>
      <c r="DU121" s="817"/>
      <c r="DV121" s="794">
        <v>12.1</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32222563</v>
      </c>
      <c r="BR122" s="845"/>
      <c r="BS122" s="845"/>
      <c r="BT122" s="845"/>
      <c r="BU122" s="845"/>
      <c r="BV122" s="845">
        <v>31980487</v>
      </c>
      <c r="BW122" s="845"/>
      <c r="BX122" s="845"/>
      <c r="BY122" s="845"/>
      <c r="BZ122" s="845"/>
      <c r="CA122" s="845">
        <v>30905154</v>
      </c>
      <c r="CB122" s="845"/>
      <c r="CC122" s="845"/>
      <c r="CD122" s="845"/>
      <c r="CE122" s="845"/>
      <c r="CF122" s="846">
        <v>183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155865</v>
      </c>
      <c r="DH122" s="817"/>
      <c r="DI122" s="817"/>
      <c r="DJ122" s="817"/>
      <c r="DK122" s="817"/>
      <c r="DL122" s="817">
        <v>147165</v>
      </c>
      <c r="DM122" s="817"/>
      <c r="DN122" s="817"/>
      <c r="DO122" s="817"/>
      <c r="DP122" s="817"/>
      <c r="DQ122" s="817">
        <v>138332</v>
      </c>
      <c r="DR122" s="817"/>
      <c r="DS122" s="817"/>
      <c r="DT122" s="817"/>
      <c r="DU122" s="817"/>
      <c r="DV122" s="794">
        <v>0.8</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50470816</v>
      </c>
      <c r="BR123" s="833"/>
      <c r="BS123" s="833"/>
      <c r="BT123" s="833"/>
      <c r="BU123" s="833"/>
      <c r="BV123" s="833">
        <v>51098064</v>
      </c>
      <c r="BW123" s="833"/>
      <c r="BX123" s="833"/>
      <c r="BY123" s="833"/>
      <c r="BZ123" s="833"/>
      <c r="CA123" s="833">
        <v>50903213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v>
      </c>
      <c r="BR124" s="831"/>
      <c r="BS124" s="831"/>
      <c r="BT124" s="831"/>
      <c r="BU124" s="831"/>
      <c r="BV124" s="831">
        <v>18.8</v>
      </c>
      <c r="BW124" s="831"/>
      <c r="BX124" s="831"/>
      <c r="BY124" s="831"/>
      <c r="BZ124" s="831"/>
      <c r="CA124" s="831">
        <v>16.7</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4715564</v>
      </c>
      <c r="AB128" s="801"/>
      <c r="AC128" s="801"/>
      <c r="AD128" s="801"/>
      <c r="AE128" s="802"/>
      <c r="AF128" s="803">
        <v>1397082</v>
      </c>
      <c r="AG128" s="801"/>
      <c r="AH128" s="801"/>
      <c r="AI128" s="801"/>
      <c r="AJ128" s="802"/>
      <c r="AK128" s="803">
        <v>703319</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12.53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19543518</v>
      </c>
      <c r="AB129" s="780"/>
      <c r="AC129" s="780"/>
      <c r="AD129" s="780"/>
      <c r="AE129" s="781"/>
      <c r="AF129" s="782">
        <v>18978214</v>
      </c>
      <c r="AG129" s="780"/>
      <c r="AH129" s="780"/>
      <c r="AI129" s="780"/>
      <c r="AJ129" s="781"/>
      <c r="AK129" s="782">
        <v>19345298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17.53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2455802</v>
      </c>
      <c r="AB130" s="780"/>
      <c r="AC130" s="780"/>
      <c r="AD130" s="780"/>
      <c r="AE130" s="781"/>
      <c r="AF130" s="782">
        <v>2398100</v>
      </c>
      <c r="AG130" s="780"/>
      <c r="AH130" s="780"/>
      <c r="AI130" s="780"/>
      <c r="AJ130" s="781"/>
      <c r="AK130" s="782">
        <v>2455522</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17087716</v>
      </c>
      <c r="AB131" s="764"/>
      <c r="AC131" s="764"/>
      <c r="AD131" s="764"/>
      <c r="AE131" s="765"/>
      <c r="AF131" s="766">
        <v>16580114</v>
      </c>
      <c r="AG131" s="764"/>
      <c r="AH131" s="764"/>
      <c r="AI131" s="764"/>
      <c r="AJ131" s="765"/>
      <c r="AK131" s="766">
        <v>16889776</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v>16.7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4.2548986649999998</v>
      </c>
      <c r="AB132" s="745"/>
      <c r="AC132" s="745"/>
      <c r="AD132" s="745"/>
      <c r="AE132" s="746"/>
      <c r="AF132" s="747">
        <v>5.4328818249999999</v>
      </c>
      <c r="AG132" s="745"/>
      <c r="AH132" s="745"/>
      <c r="AI132" s="745"/>
      <c r="AJ132" s="746"/>
      <c r="AK132" s="747">
        <v>5.5399787419999997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4.7</v>
      </c>
      <c r="AB133" s="724"/>
      <c r="AC133" s="724"/>
      <c r="AD133" s="724"/>
      <c r="AE133" s="725"/>
      <c r="AF133" s="723">
        <v>4.7</v>
      </c>
      <c r="AG133" s="724"/>
      <c r="AH133" s="724"/>
      <c r="AI133" s="724"/>
      <c r="AJ133" s="725"/>
      <c r="AK133" s="723">
        <v>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M1RyhWv/c0XZyryMQ83BmtUg3x/nI9iU9kloSIH/05DfS2JSRDoLspWJefbGJjESK2FIW3OaGpeqzsdHKrhjg==" saltValue="bEMGTU61OGODaKUScL+7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L3pEUss9sbBADjbE17qdAWzilCtwXB7fBIrv7lrRnob+w5n18MnCuDTaTUkF7qdY26RMrongSTrSv2b2kg9Gw==" saltValue="X83jbv/EyvhhCLu7LW1x1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bb729SdjZt+1UIyVhjSBmcbxsovwfijxPrMwr+Swj2PWJrgGV2aAb5NPWU0XWZnRPvAK9g8F5BdmPgbJ1MCA==" saltValue="GjWc9q+EgJxEFqb3hJ8b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2"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3"/>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4" t="s">
        <v>483</v>
      </c>
      <c r="AL9" s="1135"/>
      <c r="AM9" s="1135"/>
      <c r="AN9" s="1136"/>
      <c r="AO9" s="281">
        <v>6188310</v>
      </c>
      <c r="AP9" s="281">
        <v>75010</v>
      </c>
      <c r="AQ9" s="282">
        <v>66486</v>
      </c>
      <c r="AR9" s="283">
        <v>12.8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4" t="s">
        <v>484</v>
      </c>
      <c r="AL10" s="1135"/>
      <c r="AM10" s="1135"/>
      <c r="AN10" s="1136"/>
      <c r="AO10" s="284">
        <v>44776</v>
      </c>
      <c r="AP10" s="284">
        <v>543</v>
      </c>
      <c r="AQ10" s="285">
        <v>6147</v>
      </c>
      <c r="AR10" s="286">
        <v>-91.2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4" t="s">
        <v>485</v>
      </c>
      <c r="AL11" s="1135"/>
      <c r="AM11" s="1135"/>
      <c r="AN11" s="1136"/>
      <c r="AO11" s="284">
        <v>160606</v>
      </c>
      <c r="AP11" s="284">
        <v>1947</v>
      </c>
      <c r="AQ11" s="285">
        <v>1219</v>
      </c>
      <c r="AR11" s="286">
        <v>59.7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4" t="s">
        <v>486</v>
      </c>
      <c r="AL12" s="1135"/>
      <c r="AM12" s="1135"/>
      <c r="AN12" s="1136"/>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4" t="s">
        <v>488</v>
      </c>
      <c r="AL13" s="1135"/>
      <c r="AM13" s="1135"/>
      <c r="AN13" s="1136"/>
      <c r="AO13" s="284">
        <v>301741</v>
      </c>
      <c r="AP13" s="284">
        <v>3657</v>
      </c>
      <c r="AQ13" s="285">
        <v>2955</v>
      </c>
      <c r="AR13" s="286">
        <v>23.8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4" t="s">
        <v>489</v>
      </c>
      <c r="AL14" s="1135"/>
      <c r="AM14" s="1135"/>
      <c r="AN14" s="1136"/>
      <c r="AO14" s="284">
        <v>100142</v>
      </c>
      <c r="AP14" s="284">
        <v>1214</v>
      </c>
      <c r="AQ14" s="285">
        <v>1434</v>
      </c>
      <c r="AR14" s="286">
        <v>-15.3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7" t="s">
        <v>490</v>
      </c>
      <c r="AL15" s="1138"/>
      <c r="AM15" s="1138"/>
      <c r="AN15" s="1139"/>
      <c r="AO15" s="284">
        <v>-176247</v>
      </c>
      <c r="AP15" s="284">
        <v>-2136</v>
      </c>
      <c r="AQ15" s="285">
        <v>-3102</v>
      </c>
      <c r="AR15" s="286">
        <v>-31.1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7" t="s">
        <v>177</v>
      </c>
      <c r="AL16" s="1138"/>
      <c r="AM16" s="1138"/>
      <c r="AN16" s="1139"/>
      <c r="AO16" s="284">
        <v>6619328</v>
      </c>
      <c r="AP16" s="284">
        <v>80234</v>
      </c>
      <c r="AQ16" s="285">
        <v>75147</v>
      </c>
      <c r="AR16" s="286">
        <v>6.8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0" t="s">
        <v>495</v>
      </c>
      <c r="AL21" s="1141"/>
      <c r="AM21" s="1141"/>
      <c r="AN21" s="1142"/>
      <c r="AO21" s="297">
        <v>7.31</v>
      </c>
      <c r="AP21" s="298">
        <v>6.62</v>
      </c>
      <c r="AQ21" s="299">
        <v>0.69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0" t="s">
        <v>496</v>
      </c>
      <c r="AL22" s="1141"/>
      <c r="AM22" s="1141"/>
      <c r="AN22" s="1142"/>
      <c r="AO22" s="302">
        <v>99.9</v>
      </c>
      <c r="AP22" s="303">
        <v>98.3</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3" t="s">
        <v>497</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2"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3"/>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4" t="s">
        <v>500</v>
      </c>
      <c r="AL32" s="1125"/>
      <c r="AM32" s="1125"/>
      <c r="AN32" s="1126"/>
      <c r="AO32" s="312">
        <v>2664989</v>
      </c>
      <c r="AP32" s="312">
        <v>32303</v>
      </c>
      <c r="AQ32" s="313">
        <v>34847</v>
      </c>
      <c r="AR32" s="314">
        <v>-7.3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4" t="s">
        <v>501</v>
      </c>
      <c r="AL33" s="1125"/>
      <c r="AM33" s="1125"/>
      <c r="AN33" s="1126"/>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4" t="s">
        <v>502</v>
      </c>
      <c r="AL34" s="1125"/>
      <c r="AM34" s="1125"/>
      <c r="AN34" s="1126"/>
      <c r="AO34" s="312" t="s">
        <v>487</v>
      </c>
      <c r="AP34" s="312" t="s">
        <v>487</v>
      </c>
      <c r="AQ34" s="313">
        <v>5</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4" t="s">
        <v>503</v>
      </c>
      <c r="AL35" s="1125"/>
      <c r="AM35" s="1125"/>
      <c r="AN35" s="1126"/>
      <c r="AO35" s="312">
        <v>1254002</v>
      </c>
      <c r="AP35" s="312">
        <v>15200</v>
      </c>
      <c r="AQ35" s="313">
        <v>8260</v>
      </c>
      <c r="AR35" s="314">
        <v>84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4" t="s">
        <v>504</v>
      </c>
      <c r="AL36" s="1125"/>
      <c r="AM36" s="1125"/>
      <c r="AN36" s="1126"/>
      <c r="AO36" s="312">
        <v>68668</v>
      </c>
      <c r="AP36" s="312">
        <v>832</v>
      </c>
      <c r="AQ36" s="313">
        <v>1689</v>
      </c>
      <c r="AR36" s="314">
        <v>-50.7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4" t="s">
        <v>505</v>
      </c>
      <c r="AL37" s="1125"/>
      <c r="AM37" s="1125"/>
      <c r="AN37" s="1126"/>
      <c r="AO37" s="312">
        <v>106872</v>
      </c>
      <c r="AP37" s="312">
        <v>1295</v>
      </c>
      <c r="AQ37" s="313">
        <v>748</v>
      </c>
      <c r="AR37" s="314">
        <v>73.099999999999994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7" t="s">
        <v>506</v>
      </c>
      <c r="AL38" s="1128"/>
      <c r="AM38" s="1128"/>
      <c r="AN38" s="1129"/>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7" t="s">
        <v>507</v>
      </c>
      <c r="AL39" s="1128"/>
      <c r="AM39" s="1128"/>
      <c r="AN39" s="1129"/>
      <c r="AO39" s="312">
        <v>-703319</v>
      </c>
      <c r="AP39" s="312">
        <v>-8525</v>
      </c>
      <c r="AQ39" s="313">
        <v>-5762</v>
      </c>
      <c r="AR39" s="314">
        <v>48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4" t="s">
        <v>508</v>
      </c>
      <c r="AL40" s="1125"/>
      <c r="AM40" s="1125"/>
      <c r="AN40" s="1126"/>
      <c r="AO40" s="312">
        <v>-2455522</v>
      </c>
      <c r="AP40" s="312">
        <v>-29764</v>
      </c>
      <c r="AQ40" s="313">
        <v>-27609</v>
      </c>
      <c r="AR40" s="314">
        <v>7.8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0" t="s">
        <v>287</v>
      </c>
      <c r="AL41" s="1131"/>
      <c r="AM41" s="1131"/>
      <c r="AN41" s="1132"/>
      <c r="AO41" s="312">
        <v>935690</v>
      </c>
      <c r="AP41" s="312">
        <v>11342</v>
      </c>
      <c r="AQ41" s="313">
        <v>12179</v>
      </c>
      <c r="AR41" s="314">
        <v>-6.9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7" t="s">
        <v>478</v>
      </c>
      <c r="AN49" s="1119" t="s">
        <v>511</v>
      </c>
      <c r="AO49" s="1120"/>
      <c r="AP49" s="1120"/>
      <c r="AQ49" s="1120"/>
      <c r="AR49" s="1121"/>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8"/>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2233699</v>
      </c>
      <c r="AN51" s="334">
        <v>25890</v>
      </c>
      <c r="AO51" s="335">
        <v>95</v>
      </c>
      <c r="AP51" s="336">
        <v>45588</v>
      </c>
      <c r="AQ51" s="337">
        <v>8.6999999999999993</v>
      </c>
      <c r="AR51" s="338">
        <v>86.3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1567457</v>
      </c>
      <c r="AN52" s="342">
        <v>18168</v>
      </c>
      <c r="AO52" s="343">
        <v>77</v>
      </c>
      <c r="AP52" s="344">
        <v>24150</v>
      </c>
      <c r="AQ52" s="345">
        <v>3.4</v>
      </c>
      <c r="AR52" s="346">
        <v>73.599999999999994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2463566</v>
      </c>
      <c r="AN53" s="334">
        <v>28942</v>
      </c>
      <c r="AO53" s="335">
        <v>11.8</v>
      </c>
      <c r="AP53" s="336">
        <v>45483</v>
      </c>
      <c r="AQ53" s="337">
        <v>-0.2</v>
      </c>
      <c r="AR53" s="338">
        <v>12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1735758</v>
      </c>
      <c r="AN54" s="342">
        <v>20392</v>
      </c>
      <c r="AO54" s="343">
        <v>12.2</v>
      </c>
      <c r="AP54" s="344">
        <v>24241</v>
      </c>
      <c r="AQ54" s="345">
        <v>0.4</v>
      </c>
      <c r="AR54" s="346">
        <v>11.8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6067894</v>
      </c>
      <c r="AN55" s="334">
        <v>72241</v>
      </c>
      <c r="AO55" s="335">
        <v>149.6</v>
      </c>
      <c r="AP55" s="336">
        <v>45945</v>
      </c>
      <c r="AQ55" s="337">
        <v>1</v>
      </c>
      <c r="AR55" s="338">
        <v>148.6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4748039</v>
      </c>
      <c r="AN56" s="342">
        <v>56528</v>
      </c>
      <c r="AO56" s="343">
        <v>177.2</v>
      </c>
      <c r="AP56" s="344">
        <v>25180</v>
      </c>
      <c r="AQ56" s="345">
        <v>3.9</v>
      </c>
      <c r="AR56" s="346">
        <v>173.3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4160738</v>
      </c>
      <c r="AN57" s="334">
        <v>50035</v>
      </c>
      <c r="AO57" s="335">
        <v>-30.7</v>
      </c>
      <c r="AP57" s="336">
        <v>44475</v>
      </c>
      <c r="AQ57" s="337">
        <v>-3.2</v>
      </c>
      <c r="AR57" s="338">
        <v>-27.5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3041916</v>
      </c>
      <c r="AN58" s="342">
        <v>36581</v>
      </c>
      <c r="AO58" s="343">
        <v>-35.299999999999997</v>
      </c>
      <c r="AP58" s="344">
        <v>24780</v>
      </c>
      <c r="AQ58" s="345">
        <v>-1.6</v>
      </c>
      <c r="AR58" s="346">
        <v>-33.700000000000003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2714853</v>
      </c>
      <c r="AN59" s="334">
        <v>32907</v>
      </c>
      <c r="AO59" s="335">
        <v>-34.200000000000003</v>
      </c>
      <c r="AP59" s="336">
        <v>45982</v>
      </c>
      <c r="AQ59" s="337">
        <v>3.4</v>
      </c>
      <c r="AR59" s="338">
        <v>-37.6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1941132</v>
      </c>
      <c r="AN60" s="342">
        <v>23529</v>
      </c>
      <c r="AO60" s="343">
        <v>-35.700000000000003</v>
      </c>
      <c r="AP60" s="344">
        <v>25583</v>
      </c>
      <c r="AQ60" s="345">
        <v>3.2</v>
      </c>
      <c r="AR60" s="346">
        <v>-38.9</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3528150</v>
      </c>
      <c r="AN61" s="349">
        <v>42003</v>
      </c>
      <c r="AO61" s="350">
        <v>38.299999999999997</v>
      </c>
      <c r="AP61" s="351">
        <v>45495</v>
      </c>
      <c r="AQ61" s="352">
        <v>1.9</v>
      </c>
      <c r="AR61" s="338">
        <v>36.4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2606860</v>
      </c>
      <c r="AN62" s="342">
        <v>31040</v>
      </c>
      <c r="AO62" s="343">
        <v>39.1</v>
      </c>
      <c r="AP62" s="344">
        <v>24787</v>
      </c>
      <c r="AQ62" s="345">
        <v>1.9</v>
      </c>
      <c r="AR62" s="346">
        <v>37.200000000000003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S6mcZOt+m0hhekodPBWdHDcAMWEvj6IhfyyGh+avT6sFSd98KDtJdyIafS6+6lnC6Ba/FZgNL6H2wU4Yf/A1A==" saltValue="NJhYYNEVD0HhokVXR+OJ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Vrg2eZw+ioG5YT9Njho4mj/HCYQZgEzJ/WLMTSwnWMZ7TE1xhkvfvzQ+ARYzoJXcwbF6+XUbGY/8r9dE3Gl1cA==" saltValue="moI4jA+R5PsbIV9it9fR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zn3qOgHvP6WA+low5y9ZZ87bT6NTEq4hYHKHlMKw8Y6HjGzwkc9xGvySYcYQYwnH5d7BrMhYohayvlFyHH/iaQ==" saltValue="g2pTGPG4/dOfEYVF+XBd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3" t="s">
        <v>3</v>
      </c>
      <c r="D47" s="1143"/>
      <c r="E47" s="1144"/>
      <c r="F47" s="11">
        <v>14.11</v>
      </c>
      <c r="G47" s="12">
        <v>15.71</v>
      </c>
      <c r="H47" s="12">
        <v>20.29</v>
      </c>
      <c r="I47" s="12">
        <v>21.31</v>
      </c>
      <c r="J47" s="13">
        <v>22.1</v>
      </c>
    </row>
    <row r="48" spans="2:10" ht="57.75" customHeight="1" x14ac:dyDescent="0.2">
      <c r="B48" s="14"/>
      <c r="C48" s="1145" t="s">
        <v>4</v>
      </c>
      <c r="D48" s="1145"/>
      <c r="E48" s="1146"/>
      <c r="F48" s="15">
        <v>0.43</v>
      </c>
      <c r="G48" s="16">
        <v>0.5</v>
      </c>
      <c r="H48" s="16">
        <v>0.8</v>
      </c>
      <c r="I48" s="16">
        <v>2.4300000000000002</v>
      </c>
      <c r="J48" s="17">
        <v>1.25</v>
      </c>
    </row>
    <row r="49" spans="2:10" ht="57.75" customHeight="1" thickBot="1" x14ac:dyDescent="0.25">
      <c r="B49" s="18"/>
      <c r="C49" s="1147" t="s">
        <v>5</v>
      </c>
      <c r="D49" s="1147"/>
      <c r="E49" s="1148"/>
      <c r="F49" s="19">
        <v>0.93</v>
      </c>
      <c r="G49" s="20">
        <v>2.09</v>
      </c>
      <c r="H49" s="20">
        <v>5.71</v>
      </c>
      <c r="I49" s="20">
        <v>2.17</v>
      </c>
      <c r="J49" s="21">
        <v>0.06</v>
      </c>
    </row>
    <row r="50" spans="2:10" ht="13.2" x14ac:dyDescent="0.2"/>
  </sheetData>
  <sheetProtection algorithmName="SHA-512" hashValue="4pyAlxWX3hhkpZy59yTnwnAK8Pin/rdgDhqL+euklJ74e+5E7mkA2M/I2VTeVTrgbOyNCv8GRnaBc+jL4rA9Gw==" saltValue="LtitDyquIIcAQMx5mtg+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2025-03-11T04:09:28Z</cp:lastPrinted>
  <dcterms:created xsi:type="dcterms:W3CDTF">2025-02-19T03:26:40Z</dcterms:created>
  <dcterms:modified xsi:type="dcterms:W3CDTF">2025-02-19T03:26:40Z</dcterms:modified>
  <cp:category/>
</cp:coreProperties>
</file>