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Y:\99\14_校務支援\30_プロポ・契約関係\04_実施要綱・仕様・様式\05_最終案（公告起案用）\"/>
    </mc:Choice>
  </mc:AlternateContent>
  <xr:revisionPtr revIDLastSave="0" documentId="13_ncr:1_{0E41E04E-9801-455E-AFDB-6C11A1927224}"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Sheet1!$A$1:$M$457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7" i="1" l="1"/>
  <c r="M456" i="1"/>
  <c r="M455" i="1"/>
  <c r="M454" i="1"/>
  <c r="M453" i="1"/>
  <c r="M452" i="1"/>
  <c r="M451" i="1"/>
  <c r="M450" i="1"/>
  <c r="M449" i="1"/>
  <c r="M448" i="1"/>
  <c r="M447" i="1"/>
  <c r="M445" i="1"/>
  <c r="M444" i="1"/>
  <c r="M443" i="1"/>
  <c r="M442" i="1"/>
  <c r="M441" i="1"/>
  <c r="M440" i="1"/>
  <c r="M439" i="1"/>
  <c r="M438" i="1"/>
  <c r="M437" i="1"/>
  <c r="M436" i="1"/>
  <c r="M434" i="1"/>
  <c r="M433" i="1"/>
  <c r="M432" i="1"/>
  <c r="M431" i="1"/>
  <c r="M430" i="1"/>
  <c r="M429" i="1"/>
  <c r="M428" i="1"/>
  <c r="M427" i="1"/>
  <c r="M426" i="1"/>
  <c r="M425" i="1"/>
  <c r="M424" i="1"/>
  <c r="M423" i="1"/>
  <c r="M422" i="1"/>
  <c r="M421" i="1"/>
  <c r="M420" i="1"/>
  <c r="M419" i="1"/>
  <c r="M418" i="1"/>
  <c r="M417" i="1"/>
  <c r="M416" i="1"/>
  <c r="M415" i="1"/>
  <c r="M413" i="1"/>
  <c r="M412" i="1"/>
  <c r="M411" i="1"/>
  <c r="M410" i="1"/>
  <c r="M409" i="1"/>
  <c r="M408" i="1"/>
  <c r="M407" i="1"/>
  <c r="M406" i="1"/>
  <c r="M405" i="1"/>
  <c r="M404" i="1"/>
  <c r="M403" i="1"/>
  <c r="M402" i="1"/>
  <c r="M401" i="1"/>
  <c r="M400" i="1"/>
  <c r="M399" i="1"/>
  <c r="M398" i="1"/>
  <c r="M397" i="1"/>
  <c r="M396" i="1"/>
  <c r="M395" i="1"/>
  <c r="M394" i="1"/>
  <c r="M393" i="1"/>
  <c r="M392" i="1"/>
  <c r="M391" i="1"/>
  <c r="M390" i="1"/>
  <c r="M388" i="1"/>
  <c r="M387" i="1"/>
  <c r="M386" i="1"/>
  <c r="M385" i="1"/>
  <c r="M384" i="1"/>
  <c r="M383" i="1"/>
  <c r="M382" i="1"/>
  <c r="M381"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8" i="1"/>
  <c r="M347" i="1"/>
  <c r="M346" i="1"/>
  <c r="M345" i="1"/>
  <c r="M344" i="1"/>
  <c r="M343" i="1"/>
  <c r="M342" i="1"/>
  <c r="M341" i="1"/>
  <c r="M339" i="1"/>
  <c r="M337" i="1"/>
  <c r="M336" i="1"/>
  <c r="M335" i="1"/>
  <c r="M334" i="1"/>
  <c r="M332" i="1"/>
  <c r="M331" i="1"/>
  <c r="M330" i="1"/>
  <c r="M329" i="1"/>
  <c r="M328" i="1"/>
  <c r="M327" i="1"/>
  <c r="M326" i="1"/>
  <c r="M325" i="1"/>
  <c r="M323" i="1"/>
  <c r="M321" i="1"/>
  <c r="M320"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0" i="1"/>
  <c r="M289" i="1"/>
  <c r="M288" i="1"/>
  <c r="M287" i="1"/>
  <c r="M286" i="1"/>
  <c r="M284" i="1"/>
  <c r="M283" i="1"/>
  <c r="M282" i="1"/>
  <c r="M281" i="1"/>
  <c r="M280" i="1"/>
  <c r="M278" i="1"/>
  <c r="M277" i="1"/>
  <c r="M276" i="1"/>
  <c r="M274" i="1"/>
  <c r="M273" i="1"/>
  <c r="M272" i="1"/>
  <c r="M270" i="1"/>
  <c r="M269" i="1"/>
  <c r="M268" i="1"/>
  <c r="M267" i="1"/>
  <c r="M266" i="1"/>
  <c r="M265" i="1"/>
  <c r="M264" i="1"/>
  <c r="M263" i="1"/>
  <c r="M262" i="1"/>
  <c r="M261" i="1"/>
  <c r="M260" i="1"/>
  <c r="M259" i="1"/>
  <c r="M258" i="1"/>
  <c r="M257" i="1"/>
  <c r="M255" i="1"/>
  <c r="M253" i="1"/>
  <c r="M252" i="1"/>
  <c r="M251" i="1"/>
  <c r="M250" i="1"/>
  <c r="M249" i="1"/>
  <c r="M248" i="1"/>
  <c r="M247" i="1"/>
  <c r="M246" i="1"/>
  <c r="M244" i="1"/>
  <c r="M243" i="1"/>
  <c r="M242" i="1"/>
  <c r="M241" i="1"/>
  <c r="M240" i="1"/>
  <c r="M239" i="1"/>
  <c r="M238" i="1"/>
  <c r="M237" i="1"/>
  <c r="M236" i="1"/>
  <c r="M235" i="1"/>
  <c r="M234" i="1"/>
  <c r="M233" i="1"/>
  <c r="M232" i="1"/>
  <c r="M231" i="1"/>
  <c r="M230" i="1"/>
  <c r="M229" i="1"/>
  <c r="M228"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2" i="1"/>
  <c r="M191" i="1"/>
  <c r="M190" i="1"/>
  <c r="M189" i="1"/>
  <c r="M188" i="1"/>
  <c r="M187" i="1"/>
  <c r="M186" i="1"/>
  <c r="M185" i="1"/>
  <c r="M184" i="1"/>
  <c r="M183" i="1"/>
  <c r="M182" i="1"/>
  <c r="M181" i="1"/>
  <c r="M180" i="1"/>
  <c r="M179" i="1"/>
  <c r="M178" i="1"/>
  <c r="M177" i="1"/>
  <c r="M176" i="1"/>
  <c r="M175" i="1"/>
  <c r="M174" i="1"/>
  <c r="M173" i="1"/>
  <c r="M172" i="1"/>
  <c r="M171" i="1"/>
  <c r="M170" i="1"/>
  <c r="M168" i="1"/>
  <c r="M167" i="1"/>
  <c r="M166" i="1"/>
  <c r="M165" i="1"/>
  <c r="M164" i="1"/>
  <c r="M163" i="1"/>
  <c r="M162" i="1"/>
  <c r="M161" i="1"/>
  <c r="M160" i="1"/>
  <c r="M159" i="1"/>
  <c r="M158" i="1"/>
  <c r="M157" i="1"/>
  <c r="M156" i="1"/>
  <c r="M155" i="1"/>
  <c r="M153" i="1"/>
  <c r="M152" i="1"/>
  <c r="M151" i="1"/>
  <c r="M150" i="1"/>
  <c r="M149" i="1"/>
  <c r="M148" i="1"/>
  <c r="M147" i="1"/>
  <c r="M146" i="1"/>
  <c r="M145" i="1"/>
  <c r="M144" i="1"/>
  <c r="M143" i="1"/>
  <c r="M142" i="1"/>
  <c r="M140" i="1"/>
  <c r="M139" i="1"/>
  <c r="M138" i="1"/>
  <c r="M137" i="1"/>
  <c r="M136" i="1"/>
  <c r="M135" i="1"/>
  <c r="M134" i="1"/>
  <c r="M133" i="1"/>
  <c r="M131" i="1"/>
  <c r="M130" i="1"/>
  <c r="M129" i="1"/>
  <c r="M128" i="1"/>
  <c r="M127" i="1"/>
  <c r="M126" i="1"/>
  <c r="M125" i="1"/>
  <c r="M124" i="1"/>
  <c r="M123" i="1"/>
  <c r="M122" i="1"/>
  <c r="M121" i="1"/>
  <c r="M120" i="1"/>
  <c r="M118" i="1"/>
  <c r="M116" i="1"/>
  <c r="M115" i="1"/>
  <c r="M114" i="1"/>
  <c r="M113" i="1"/>
  <c r="M112" i="1"/>
  <c r="M111" i="1"/>
  <c r="M110" i="1"/>
  <c r="M109" i="1"/>
  <c r="M108" i="1"/>
  <c r="M106" i="1"/>
  <c r="M105" i="1"/>
  <c r="M104" i="1"/>
  <c r="M103" i="1"/>
  <c r="M102" i="1"/>
  <c r="M101" i="1"/>
  <c r="M100" i="1"/>
  <c r="M99" i="1"/>
  <c r="M98" i="1"/>
  <c r="M97" i="1"/>
  <c r="M96" i="1"/>
  <c r="M95" i="1"/>
  <c r="M94" i="1"/>
  <c r="M93" i="1"/>
  <c r="M92" i="1"/>
  <c r="M91" i="1"/>
  <c r="M90" i="1"/>
  <c r="M89" i="1"/>
  <c r="M88" i="1"/>
  <c r="M87" i="1"/>
  <c r="M86" i="1"/>
  <c r="M85" i="1"/>
  <c r="M84" i="1"/>
  <c r="M80" i="1"/>
  <c r="M79" i="1"/>
  <c r="M78" i="1"/>
  <c r="M77" i="1"/>
  <c r="M76" i="1"/>
  <c r="M75" i="1"/>
  <c r="M74" i="1"/>
  <c r="M73" i="1"/>
  <c r="M72" i="1"/>
  <c r="M71" i="1"/>
  <c r="M70" i="1"/>
  <c r="M69" i="1"/>
  <c r="M68" i="1"/>
  <c r="M66" i="1"/>
  <c r="M65" i="1"/>
  <c r="M64" i="1"/>
  <c r="M63" i="1"/>
  <c r="M62" i="1"/>
  <c r="M60" i="1"/>
  <c r="M59" i="1"/>
  <c r="M58" i="1"/>
  <c r="M57" i="1"/>
  <c r="M56" i="1"/>
  <c r="M55" i="1"/>
  <c r="M54" i="1"/>
  <c r="M53" i="1"/>
  <c r="M52" i="1"/>
  <c r="M51" i="1"/>
  <c r="M50" i="1"/>
  <c r="M49" i="1"/>
  <c r="M47" i="1"/>
  <c r="M46" i="1"/>
  <c r="M45" i="1"/>
  <c r="M43" i="1"/>
  <c r="M42" i="1"/>
  <c r="M41" i="1"/>
  <c r="M40" i="1"/>
  <c r="M39" i="1"/>
  <c r="M37" i="1"/>
  <c r="M36" i="1"/>
  <c r="M35" i="1"/>
  <c r="M34" i="1"/>
  <c r="M33" i="1"/>
  <c r="M32" i="1"/>
  <c r="M31" i="1"/>
  <c r="M30" i="1"/>
  <c r="M29" i="1"/>
  <c r="M28" i="1"/>
  <c r="M27" i="1"/>
  <c r="M26" i="1"/>
  <c r="M25" i="1"/>
  <c r="M23" i="1"/>
  <c r="M22" i="1"/>
  <c r="M21" i="1"/>
  <c r="M20" i="1"/>
  <c r="M19" i="1"/>
  <c r="M17" i="1"/>
  <c r="M16" i="1"/>
  <c r="M15" i="1"/>
  <c r="K5" i="1"/>
  <c r="M13" i="1"/>
  <c r="M12" i="1"/>
  <c r="M11" i="1"/>
  <c r="M10" i="1"/>
  <c r="K161" i="1"/>
  <c r="L161" i="1" s="1"/>
  <c r="K388" i="1"/>
  <c r="L388" i="1" s="1"/>
  <c r="K387" i="1"/>
  <c r="L387" i="1" s="1"/>
  <c r="K142" i="1" l="1"/>
  <c r="K10" i="1" l="1"/>
  <c r="L10" i="1" s="1"/>
  <c r="K457" i="1"/>
  <c r="L457" i="1" s="1"/>
  <c r="K456" i="1"/>
  <c r="L456" i="1" s="1"/>
  <c r="K455" i="1"/>
  <c r="L455" i="1" s="1"/>
  <c r="K454" i="1"/>
  <c r="L454" i="1" s="1"/>
  <c r="K453" i="1"/>
  <c r="L453" i="1" s="1"/>
  <c r="K452" i="1"/>
  <c r="L452" i="1" s="1"/>
  <c r="K451" i="1"/>
  <c r="L451" i="1" s="1"/>
  <c r="K450" i="1"/>
  <c r="L450" i="1" s="1"/>
  <c r="K449" i="1"/>
  <c r="L449" i="1" s="1"/>
  <c r="K448" i="1"/>
  <c r="L448" i="1" s="1"/>
  <c r="K447" i="1"/>
  <c r="L447" i="1" s="1"/>
  <c r="K445" i="1"/>
  <c r="L445" i="1" s="1"/>
  <c r="K444" i="1"/>
  <c r="L444" i="1" s="1"/>
  <c r="K443" i="1"/>
  <c r="L443" i="1" s="1"/>
  <c r="K442" i="1"/>
  <c r="L442" i="1" s="1"/>
  <c r="K441" i="1"/>
  <c r="L441" i="1" s="1"/>
  <c r="K440" i="1"/>
  <c r="L440" i="1" s="1"/>
  <c r="K439" i="1"/>
  <c r="L439" i="1" s="1"/>
  <c r="K438" i="1"/>
  <c r="L438" i="1" s="1"/>
  <c r="K437" i="1"/>
  <c r="L437" i="1" s="1"/>
  <c r="K436" i="1"/>
  <c r="L436" i="1" s="1"/>
  <c r="K434" i="1"/>
  <c r="L434" i="1" s="1"/>
  <c r="K433" i="1"/>
  <c r="L433" i="1" s="1"/>
  <c r="K432" i="1"/>
  <c r="L432" i="1" s="1"/>
  <c r="K431" i="1"/>
  <c r="L431" i="1" s="1"/>
  <c r="K430" i="1"/>
  <c r="L430" i="1" s="1"/>
  <c r="K429" i="1"/>
  <c r="L429" i="1" s="1"/>
  <c r="K428" i="1"/>
  <c r="L428" i="1" s="1"/>
  <c r="K427" i="1"/>
  <c r="L427" i="1" s="1"/>
  <c r="K426" i="1"/>
  <c r="L426" i="1" s="1"/>
  <c r="K425" i="1"/>
  <c r="L425" i="1" s="1"/>
  <c r="K424" i="1"/>
  <c r="L424" i="1" s="1"/>
  <c r="K423" i="1"/>
  <c r="L423" i="1" s="1"/>
  <c r="K422" i="1"/>
  <c r="L422" i="1" s="1"/>
  <c r="K421" i="1"/>
  <c r="L421" i="1" s="1"/>
  <c r="K420" i="1"/>
  <c r="L420" i="1" s="1"/>
  <c r="K419" i="1"/>
  <c r="L419" i="1" s="1"/>
  <c r="K418" i="1"/>
  <c r="L418" i="1" s="1"/>
  <c r="K417" i="1"/>
  <c r="L417" i="1" s="1"/>
  <c r="K416" i="1"/>
  <c r="L416" i="1" s="1"/>
  <c r="K415" i="1"/>
  <c r="L415" i="1" s="1"/>
  <c r="K413" i="1"/>
  <c r="L413" i="1" s="1"/>
  <c r="K412" i="1"/>
  <c r="L412" i="1" s="1"/>
  <c r="K411" i="1"/>
  <c r="L411" i="1" s="1"/>
  <c r="K410" i="1"/>
  <c r="L410" i="1" s="1"/>
  <c r="K409" i="1"/>
  <c r="L409" i="1" s="1"/>
  <c r="K408" i="1"/>
  <c r="L408" i="1" s="1"/>
  <c r="K407" i="1"/>
  <c r="L407" i="1" s="1"/>
  <c r="K406" i="1"/>
  <c r="L406" i="1" s="1"/>
  <c r="K405" i="1"/>
  <c r="L405" i="1" s="1"/>
  <c r="K404" i="1"/>
  <c r="L404" i="1" s="1"/>
  <c r="K403" i="1"/>
  <c r="L403" i="1" s="1"/>
  <c r="K402" i="1"/>
  <c r="L402" i="1" s="1"/>
  <c r="K401" i="1"/>
  <c r="L401" i="1" s="1"/>
  <c r="K400" i="1"/>
  <c r="L400" i="1" s="1"/>
  <c r="K399" i="1"/>
  <c r="L399" i="1" s="1"/>
  <c r="K398" i="1"/>
  <c r="L398" i="1" s="1"/>
  <c r="K397" i="1"/>
  <c r="L397" i="1" s="1"/>
  <c r="K396" i="1"/>
  <c r="L396" i="1" s="1"/>
  <c r="K395" i="1"/>
  <c r="L395" i="1" s="1"/>
  <c r="K394" i="1"/>
  <c r="L394" i="1" s="1"/>
  <c r="K393" i="1"/>
  <c r="L393" i="1" s="1"/>
  <c r="K392" i="1"/>
  <c r="L392" i="1" s="1"/>
  <c r="K391" i="1"/>
  <c r="L391" i="1" s="1"/>
  <c r="K390" i="1"/>
  <c r="L390" i="1" s="1"/>
  <c r="K386" i="1"/>
  <c r="L386" i="1" s="1"/>
  <c r="K385" i="1"/>
  <c r="L385" i="1" s="1"/>
  <c r="K384" i="1"/>
  <c r="L384" i="1" s="1"/>
  <c r="K383" i="1"/>
  <c r="L383" i="1" s="1"/>
  <c r="K382" i="1"/>
  <c r="L382" i="1" s="1"/>
  <c r="K381" i="1"/>
  <c r="L381" i="1" s="1"/>
  <c r="K379" i="1"/>
  <c r="L379" i="1" s="1"/>
  <c r="K378" i="1"/>
  <c r="L378" i="1" s="1"/>
  <c r="K377" i="1"/>
  <c r="L377" i="1" s="1"/>
  <c r="K376" i="1"/>
  <c r="L376" i="1" s="1"/>
  <c r="K375" i="1"/>
  <c r="L375" i="1" s="1"/>
  <c r="K374" i="1"/>
  <c r="L374" i="1" s="1"/>
  <c r="K373" i="1"/>
  <c r="L373" i="1" s="1"/>
  <c r="K372" i="1"/>
  <c r="L372" i="1" s="1"/>
  <c r="K371" i="1"/>
  <c r="L371" i="1" s="1"/>
  <c r="K370" i="1"/>
  <c r="L370" i="1" s="1"/>
  <c r="K369" i="1"/>
  <c r="L369" i="1" s="1"/>
  <c r="K368" i="1"/>
  <c r="L368" i="1" s="1"/>
  <c r="K367" i="1"/>
  <c r="L367" i="1" s="1"/>
  <c r="K366" i="1"/>
  <c r="L366" i="1" s="1"/>
  <c r="K365" i="1"/>
  <c r="L365" i="1" s="1"/>
  <c r="K364" i="1"/>
  <c r="L364" i="1" s="1"/>
  <c r="K363" i="1"/>
  <c r="L363" i="1" s="1"/>
  <c r="K362" i="1"/>
  <c r="L362" i="1" s="1"/>
  <c r="K361" i="1"/>
  <c r="L361" i="1" s="1"/>
  <c r="K360" i="1"/>
  <c r="L360" i="1" s="1"/>
  <c r="K359" i="1"/>
  <c r="L359" i="1" s="1"/>
  <c r="K358" i="1"/>
  <c r="L358" i="1" s="1"/>
  <c r="K357" i="1"/>
  <c r="L357" i="1" s="1"/>
  <c r="K356" i="1"/>
  <c r="L356" i="1" s="1"/>
  <c r="K355" i="1"/>
  <c r="L355" i="1" s="1"/>
  <c r="K354" i="1"/>
  <c r="L354" i="1" s="1"/>
  <c r="K353" i="1"/>
  <c r="L353" i="1" s="1"/>
  <c r="K352" i="1"/>
  <c r="L352" i="1" s="1"/>
  <c r="K351" i="1"/>
  <c r="L351" i="1" s="1"/>
  <c r="K350" i="1"/>
  <c r="L350" i="1" s="1"/>
  <c r="K348" i="1"/>
  <c r="L348" i="1" s="1"/>
  <c r="K347" i="1"/>
  <c r="L347" i="1" s="1"/>
  <c r="K346" i="1"/>
  <c r="L346" i="1" s="1"/>
  <c r="K345" i="1"/>
  <c r="L345" i="1" s="1"/>
  <c r="K344" i="1"/>
  <c r="L344" i="1" s="1"/>
  <c r="K343" i="1"/>
  <c r="L343" i="1" s="1"/>
  <c r="K342" i="1"/>
  <c r="L342" i="1" s="1"/>
  <c r="K341" i="1"/>
  <c r="L341" i="1" s="1"/>
  <c r="K339" i="1"/>
  <c r="L339" i="1" s="1"/>
  <c r="K337" i="1"/>
  <c r="L337" i="1" s="1"/>
  <c r="K336" i="1"/>
  <c r="L336" i="1" s="1"/>
  <c r="K335" i="1"/>
  <c r="L335" i="1" s="1"/>
  <c r="K334" i="1"/>
  <c r="L334" i="1" s="1"/>
  <c r="K332" i="1"/>
  <c r="L332" i="1" s="1"/>
  <c r="K331" i="1"/>
  <c r="L331" i="1" s="1"/>
  <c r="K330" i="1"/>
  <c r="L330" i="1" s="1"/>
  <c r="K329" i="1"/>
  <c r="L329" i="1" s="1"/>
  <c r="K328" i="1"/>
  <c r="L328" i="1" s="1"/>
  <c r="K327" i="1"/>
  <c r="L327" i="1" s="1"/>
  <c r="K326" i="1"/>
  <c r="L326" i="1" s="1"/>
  <c r="K325" i="1"/>
  <c r="L325" i="1" s="1"/>
  <c r="K323" i="1"/>
  <c r="L323" i="1" s="1"/>
  <c r="K321" i="1"/>
  <c r="L321" i="1" s="1"/>
  <c r="K320" i="1"/>
  <c r="L320" i="1" s="1"/>
  <c r="K318" i="1"/>
  <c r="L318" i="1" s="1"/>
  <c r="K317" i="1"/>
  <c r="L317" i="1" s="1"/>
  <c r="K316" i="1"/>
  <c r="L316" i="1" s="1"/>
  <c r="K315" i="1"/>
  <c r="L315" i="1" s="1"/>
  <c r="K314" i="1"/>
  <c r="L314" i="1" s="1"/>
  <c r="K313" i="1"/>
  <c r="L313" i="1" s="1"/>
  <c r="K312" i="1"/>
  <c r="L312" i="1" s="1"/>
  <c r="K311" i="1"/>
  <c r="L311" i="1" s="1"/>
  <c r="K310" i="1"/>
  <c r="L310" i="1" s="1"/>
  <c r="K309" i="1"/>
  <c r="L309" i="1" s="1"/>
  <c r="K308" i="1"/>
  <c r="L308" i="1" s="1"/>
  <c r="K307" i="1"/>
  <c r="L307" i="1" s="1"/>
  <c r="K306" i="1"/>
  <c r="L306" i="1" s="1"/>
  <c r="K305" i="1"/>
  <c r="L305" i="1" s="1"/>
  <c r="K304" i="1"/>
  <c r="L304" i="1" s="1"/>
  <c r="K303" i="1"/>
  <c r="L303" i="1" s="1"/>
  <c r="K302" i="1"/>
  <c r="L302" i="1" s="1"/>
  <c r="K301" i="1"/>
  <c r="L301" i="1" s="1"/>
  <c r="K300" i="1"/>
  <c r="L300" i="1" s="1"/>
  <c r="K299" i="1"/>
  <c r="L299" i="1" s="1"/>
  <c r="K298" i="1"/>
  <c r="L298" i="1" s="1"/>
  <c r="K297" i="1"/>
  <c r="L297" i="1" s="1"/>
  <c r="K296" i="1"/>
  <c r="L296" i="1" s="1"/>
  <c r="K295" i="1"/>
  <c r="L295" i="1" s="1"/>
  <c r="K294" i="1"/>
  <c r="L294" i="1" s="1"/>
  <c r="K293" i="1"/>
  <c r="L293" i="1" s="1"/>
  <c r="K292" i="1"/>
  <c r="L292" i="1" s="1"/>
  <c r="K290" i="1"/>
  <c r="L290" i="1" s="1"/>
  <c r="K289" i="1"/>
  <c r="L289" i="1" s="1"/>
  <c r="K288" i="1"/>
  <c r="L288" i="1" s="1"/>
  <c r="K287" i="1"/>
  <c r="L287" i="1" s="1"/>
  <c r="K286" i="1"/>
  <c r="L286" i="1" s="1"/>
  <c r="K284" i="1"/>
  <c r="L284" i="1" s="1"/>
  <c r="K283" i="1"/>
  <c r="L283" i="1" s="1"/>
  <c r="K282" i="1"/>
  <c r="L282" i="1" s="1"/>
  <c r="K281" i="1"/>
  <c r="L281" i="1" s="1"/>
  <c r="K280" i="1"/>
  <c r="L280" i="1" s="1"/>
  <c r="K278" i="1"/>
  <c r="L278" i="1" s="1"/>
  <c r="K277" i="1"/>
  <c r="L277" i="1" s="1"/>
  <c r="K276" i="1"/>
  <c r="L276" i="1" s="1"/>
  <c r="K274" i="1"/>
  <c r="L274" i="1" s="1"/>
  <c r="K273" i="1"/>
  <c r="L273" i="1" s="1"/>
  <c r="K272" i="1"/>
  <c r="L272"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K257" i="1"/>
  <c r="L257" i="1" s="1"/>
  <c r="K255" i="1"/>
  <c r="L255" i="1" s="1"/>
  <c r="K253" i="1"/>
  <c r="L253" i="1" s="1"/>
  <c r="K252" i="1"/>
  <c r="L252" i="1" s="1"/>
  <c r="K251" i="1"/>
  <c r="L251" i="1" s="1"/>
  <c r="K250" i="1"/>
  <c r="L250" i="1" s="1"/>
  <c r="K249" i="1"/>
  <c r="L249" i="1" s="1"/>
  <c r="K248" i="1"/>
  <c r="L248" i="1" s="1"/>
  <c r="K247" i="1"/>
  <c r="L247" i="1" s="1"/>
  <c r="K246" i="1"/>
  <c r="L246" i="1" s="1"/>
  <c r="K244" i="1"/>
  <c r="L244" i="1" s="1"/>
  <c r="K243" i="1"/>
  <c r="L243" i="1" s="1"/>
  <c r="K242" i="1"/>
  <c r="L242"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9" i="1"/>
  <c r="L229" i="1" s="1"/>
  <c r="K228" i="1"/>
  <c r="L228"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8" i="1"/>
  <c r="L168" i="1" s="1"/>
  <c r="K167" i="1"/>
  <c r="L167" i="1" s="1"/>
  <c r="K166" i="1"/>
  <c r="L166" i="1" s="1"/>
  <c r="K165" i="1"/>
  <c r="L165" i="1" s="1"/>
  <c r="K164" i="1"/>
  <c r="L164" i="1" s="1"/>
  <c r="K163" i="1"/>
  <c r="L163" i="1" s="1"/>
  <c r="K162" i="1"/>
  <c r="L162" i="1" s="1"/>
  <c r="K160" i="1"/>
  <c r="L160" i="1" s="1"/>
  <c r="K159" i="1"/>
  <c r="L159" i="1" s="1"/>
  <c r="K158" i="1"/>
  <c r="L158" i="1" s="1"/>
  <c r="K157" i="1"/>
  <c r="L157" i="1" s="1"/>
  <c r="K156" i="1"/>
  <c r="L156" i="1" s="1"/>
  <c r="K155" i="1"/>
  <c r="L155"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L142" i="1"/>
  <c r="K140" i="1"/>
  <c r="L140" i="1" s="1"/>
  <c r="K139" i="1"/>
  <c r="L139" i="1" s="1"/>
  <c r="K138" i="1"/>
  <c r="L138" i="1" s="1"/>
  <c r="K137" i="1"/>
  <c r="L137" i="1" s="1"/>
  <c r="K136" i="1"/>
  <c r="L136" i="1" s="1"/>
  <c r="K135" i="1"/>
  <c r="L135" i="1" s="1"/>
  <c r="K134" i="1"/>
  <c r="L134" i="1" s="1"/>
  <c r="K133" i="1"/>
  <c r="L133"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8" i="1"/>
  <c r="L118" i="1" s="1"/>
  <c r="K116" i="1"/>
  <c r="L116" i="1" s="1"/>
  <c r="K115" i="1"/>
  <c r="L115" i="1" s="1"/>
  <c r="K114" i="1"/>
  <c r="L114" i="1" s="1"/>
  <c r="K113" i="1"/>
  <c r="L113" i="1" s="1"/>
  <c r="K112" i="1"/>
  <c r="L112" i="1" s="1"/>
  <c r="K111" i="1"/>
  <c r="L111" i="1" s="1"/>
  <c r="K110" i="1"/>
  <c r="L110" i="1" s="1"/>
  <c r="K109" i="1"/>
  <c r="L109" i="1" s="1"/>
  <c r="K108" i="1"/>
  <c r="L108"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6" i="1"/>
  <c r="L66" i="1" s="1"/>
  <c r="L65" i="1"/>
  <c r="K64" i="1"/>
  <c r="L64" i="1" s="1"/>
  <c r="K63" i="1"/>
  <c r="L63" i="1" s="1"/>
  <c r="K62" i="1"/>
  <c r="L62"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7" i="1"/>
  <c r="L47" i="1" s="1"/>
  <c r="K46" i="1"/>
  <c r="L46" i="1" s="1"/>
  <c r="K45" i="1"/>
  <c r="L45" i="1" s="1"/>
  <c r="K43" i="1"/>
  <c r="L43" i="1" s="1"/>
  <c r="K42" i="1"/>
  <c r="L42" i="1" s="1"/>
  <c r="K41" i="1"/>
  <c r="L41" i="1" s="1"/>
  <c r="K40" i="1"/>
  <c r="L40" i="1" s="1"/>
  <c r="K39" i="1"/>
  <c r="L39"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3" i="1"/>
  <c r="L23" i="1" s="1"/>
  <c r="K22" i="1"/>
  <c r="L22" i="1" s="1"/>
  <c r="K21" i="1"/>
  <c r="L21" i="1" s="1"/>
  <c r="K20" i="1"/>
  <c r="L20" i="1" s="1"/>
  <c r="K19" i="1"/>
  <c r="L19" i="1" s="1"/>
  <c r="K17" i="1"/>
  <c r="L17" i="1" s="1"/>
  <c r="K16" i="1"/>
  <c r="L16" i="1" s="1"/>
  <c r="K15" i="1"/>
  <c r="L15" i="1" s="1"/>
  <c r="K13" i="1"/>
  <c r="L13" i="1" s="1"/>
  <c r="K12" i="1"/>
  <c r="L12" i="1" s="1"/>
  <c r="K11" i="1"/>
  <c r="L11" i="1" s="1"/>
</calcChain>
</file>

<file path=xl/sharedStrings.xml><?xml version="1.0" encoding="utf-8"?>
<sst xmlns="http://schemas.openxmlformats.org/spreadsheetml/2006/main" count="632" uniqueCount="456">
  <si>
    <t>システム基本性能要件</t>
    <rPh sb="4" eb="6">
      <t>キホン</t>
    </rPh>
    <rPh sb="6" eb="8">
      <t>セイノウ</t>
    </rPh>
    <rPh sb="8" eb="10">
      <t>ヨウケン</t>
    </rPh>
    <phoneticPr fontId="2"/>
  </si>
  <si>
    <t>システム動作環境</t>
    <rPh sb="4" eb="6">
      <t>ドウサ</t>
    </rPh>
    <rPh sb="6" eb="8">
      <t>カンキョウ</t>
    </rPh>
    <phoneticPr fontId="3"/>
  </si>
  <si>
    <t>ブラウザアクセス型のWEBアプリケーションであること。</t>
    <rPh sb="8" eb="9">
      <t>ガタ</t>
    </rPh>
    <phoneticPr fontId="3"/>
  </si>
  <si>
    <t>●</t>
  </si>
  <si>
    <t>システム機能要件に記載された機能を全て、単一のソフトウェアパッケージで運用管理できること。</t>
    <phoneticPr fontId="3"/>
  </si>
  <si>
    <t>クライアント端末への校務支援ソフト自体のインストール、何らかのプラグインの追加インストール、および各種の制御モジュール等の適用作業が一切不要であること。</t>
    <rPh sb="6" eb="8">
      <t>タンマツ</t>
    </rPh>
    <rPh sb="17" eb="19">
      <t>ジタイ</t>
    </rPh>
    <rPh sb="27" eb="28">
      <t>ナン</t>
    </rPh>
    <rPh sb="49" eb="51">
      <t>カクシュ</t>
    </rPh>
    <rPh sb="52" eb="54">
      <t>セイギョ</t>
    </rPh>
    <rPh sb="59" eb="60">
      <t>トウ</t>
    </rPh>
    <rPh sb="61" eb="63">
      <t>テキヨウ</t>
    </rPh>
    <rPh sb="63" eb="65">
      <t>サギョウ</t>
    </rPh>
    <rPh sb="66" eb="68">
      <t>イッサイ</t>
    </rPh>
    <rPh sb="68" eb="70">
      <t>フヨウ</t>
    </rPh>
    <phoneticPr fontId="3"/>
  </si>
  <si>
    <t>SAML認証やOIDC等によって、GoogleWSやMicrosoft Azure等とのシングルサインオンが実現できるシステムであること。</t>
    <rPh sb="4" eb="6">
      <t>ニンショウ</t>
    </rPh>
    <rPh sb="11" eb="12">
      <t>トウ</t>
    </rPh>
    <rPh sb="41" eb="42">
      <t>トウ</t>
    </rPh>
    <rPh sb="54" eb="56">
      <t>ジツゲン</t>
    </rPh>
    <phoneticPr fontId="3"/>
  </si>
  <si>
    <t>外字</t>
    <rPh sb="0" eb="2">
      <t>ガイジ</t>
    </rPh>
    <phoneticPr fontId="3"/>
  </si>
  <si>
    <t>外字が利用可能であること。</t>
    <rPh sb="0" eb="2">
      <t>ガイジ</t>
    </rPh>
    <rPh sb="3" eb="5">
      <t>リヨウ</t>
    </rPh>
    <rPh sb="5" eb="7">
      <t>カノウ</t>
    </rPh>
    <phoneticPr fontId="3"/>
  </si>
  <si>
    <t>メーカー独自の外字ファイルを提供できること。</t>
    <rPh sb="4" eb="6">
      <t>ドクジ</t>
    </rPh>
    <rPh sb="14" eb="16">
      <t>テイキョウ</t>
    </rPh>
    <phoneticPr fontId="3"/>
  </si>
  <si>
    <t>最新の外字ファイルをシステム上から各クライアント側でいつでも必要に応じてダウンロードして受け取ることができるしくみを有すること。</t>
    <rPh sb="0" eb="2">
      <t>サイシン</t>
    </rPh>
    <rPh sb="3" eb="5">
      <t>ガイジ</t>
    </rPh>
    <rPh sb="14" eb="15">
      <t>ジョウ</t>
    </rPh>
    <rPh sb="17" eb="18">
      <t>カク</t>
    </rPh>
    <rPh sb="24" eb="25">
      <t>ガワ</t>
    </rPh>
    <rPh sb="30" eb="32">
      <t>ヒツヨウ</t>
    </rPh>
    <rPh sb="33" eb="34">
      <t>オウ</t>
    </rPh>
    <rPh sb="44" eb="45">
      <t>ウ</t>
    </rPh>
    <rPh sb="46" eb="47">
      <t>ト</t>
    </rPh>
    <rPh sb="58" eb="59">
      <t>ユウ</t>
    </rPh>
    <phoneticPr fontId="3"/>
  </si>
  <si>
    <t>学校情報</t>
    <rPh sb="0" eb="2">
      <t>ガッコウ</t>
    </rPh>
    <rPh sb="2" eb="4">
      <t>ジョウホウ</t>
    </rPh>
    <phoneticPr fontId="3"/>
  </si>
  <si>
    <t>学校情報として、学校名を管理できること。</t>
    <phoneticPr fontId="3"/>
  </si>
  <si>
    <t>学校名については、（分校など）通常業務で使用する学校名（通称名）と、公簿に記載すべき正式名を管理できること。</t>
  </si>
  <si>
    <t>校内で利用する帳票においては通称名、指導要録などの公簿においては正式名という使い分けができるようになっていること。</t>
    <phoneticPr fontId="2"/>
  </si>
  <si>
    <t>学校情報として、学校の住所を管理できること。</t>
    <phoneticPr fontId="2"/>
  </si>
  <si>
    <t>学校情報を登録・編集することができること。</t>
    <phoneticPr fontId="2"/>
  </si>
  <si>
    <t>教職員情報管理</t>
    <rPh sb="0" eb="3">
      <t>キョウショクイン</t>
    </rPh>
    <rPh sb="3" eb="5">
      <t>ジョウホウ</t>
    </rPh>
    <rPh sb="5" eb="7">
      <t>カンリ</t>
    </rPh>
    <phoneticPr fontId="3"/>
  </si>
  <si>
    <t>教職員の氏名を登録できること。</t>
    <phoneticPr fontId="2"/>
  </si>
  <si>
    <t>教職員名について、通称名と正式名が登録できること。</t>
    <rPh sb="0" eb="3">
      <t>キョウショクイン</t>
    </rPh>
    <phoneticPr fontId="3"/>
  </si>
  <si>
    <t>●</t>
    <phoneticPr fontId="2"/>
  </si>
  <si>
    <t>教職員の氏名については、旧姓の管理ができ、過去年度の表簿等を再出力する場合には自動的に旧姓で表示されること。</t>
    <rPh sb="15" eb="17">
      <t>カンリ</t>
    </rPh>
    <rPh sb="21" eb="23">
      <t>カコ</t>
    </rPh>
    <rPh sb="23" eb="25">
      <t>ネンド</t>
    </rPh>
    <rPh sb="26" eb="27">
      <t>ヒョウ</t>
    </rPh>
    <rPh sb="27" eb="28">
      <t>ボ</t>
    </rPh>
    <rPh sb="28" eb="29">
      <t>トウ</t>
    </rPh>
    <rPh sb="30" eb="33">
      <t>サイシュツリョク</t>
    </rPh>
    <rPh sb="35" eb="37">
      <t>バアイ</t>
    </rPh>
    <rPh sb="39" eb="42">
      <t>ジドウテキ</t>
    </rPh>
    <rPh sb="43" eb="45">
      <t>キュウセイ</t>
    </rPh>
    <rPh sb="46" eb="48">
      <t>ヒョウジ</t>
    </rPh>
    <phoneticPr fontId="3"/>
  </si>
  <si>
    <t>登録できるユーザ数には制限がないこと。また、ユーザ数の変動による追加コスト等がないこと。</t>
    <phoneticPr fontId="2"/>
  </si>
  <si>
    <t>ユーザ情報を編集できること。</t>
    <phoneticPr fontId="2"/>
  </si>
  <si>
    <t>ユーザを所属、役職で管理できること。</t>
    <phoneticPr fontId="2"/>
  </si>
  <si>
    <t>教職員情報として、その教職員の所属ならびに役職を登録・編集できること。</t>
    <phoneticPr fontId="2"/>
  </si>
  <si>
    <t>セキュリティ確保のため、登録されている教職員の所属ならびに役職によって、各機能ごとに使用可・不可や削除・更新等の権限設定が可能なこと。</t>
    <phoneticPr fontId="2"/>
  </si>
  <si>
    <t>所属、役職とその期間に応じたアクセス制御ができること。</t>
    <phoneticPr fontId="2"/>
  </si>
  <si>
    <t>アクセス権限については、学校（管理職）が自由に変更できる設定が用意されていること。</t>
  </si>
  <si>
    <t>一人のユーザーが複数の所属ならびに役職を持てるようになっていること。</t>
    <phoneticPr fontId="2"/>
  </si>
  <si>
    <t>教職員情報として、任意の数・名称の備考欄を設けられること。</t>
    <phoneticPr fontId="3"/>
  </si>
  <si>
    <t>すべてのログインユーザ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rPh sb="22" eb="23">
      <t>ヒ</t>
    </rPh>
    <rPh sb="26" eb="27">
      <t>ヒ</t>
    </rPh>
    <phoneticPr fontId="3"/>
  </si>
  <si>
    <t>年度更新処理</t>
    <phoneticPr fontId="3"/>
  </si>
  <si>
    <t>児童生徒が本市内で進学する際には、進学時に引き継ぐべき学籍、指導要録の記載事項、健康診断結果などの情報は自動的に進学先の学校に引き継がれるしくみを有すること。</t>
    <rPh sb="6" eb="7">
      <t>シ</t>
    </rPh>
    <phoneticPr fontId="2"/>
  </si>
  <si>
    <t>年度更新に伴う児童生徒の学年の繰上処理および小学校から中学校への進学処理は、システム管理者によって全校一括処理で行われ、学校ごとでの個別の処理が一切ないこと。</t>
    <rPh sb="7" eb="9">
      <t>ジドウ</t>
    </rPh>
    <rPh sb="9" eb="11">
      <t>セイト</t>
    </rPh>
    <rPh sb="42" eb="45">
      <t>カンリシャ</t>
    </rPh>
    <rPh sb="49" eb="51">
      <t>ゼンコウ</t>
    </rPh>
    <rPh sb="60" eb="62">
      <t>ガッコウ</t>
    </rPh>
    <rPh sb="66" eb="68">
      <t>コベツ</t>
    </rPh>
    <rPh sb="69" eb="71">
      <t>ショリ</t>
    </rPh>
    <rPh sb="72" eb="74">
      <t>イッサイ</t>
    </rPh>
    <phoneticPr fontId="2"/>
  </si>
  <si>
    <t>部活動やクラブ活動等、学年を跨いでの継続が考えられる情報は、年度が変わっても再登録する必要なくそのまま引き継げること。</t>
    <rPh sb="0" eb="3">
      <t>ブカツドウ</t>
    </rPh>
    <rPh sb="7" eb="10">
      <t>カツドウナド</t>
    </rPh>
    <rPh sb="11" eb="13">
      <t>ガクネン</t>
    </rPh>
    <rPh sb="14" eb="15">
      <t>マタ</t>
    </rPh>
    <rPh sb="18" eb="20">
      <t>ケイゾク</t>
    </rPh>
    <rPh sb="21" eb="22">
      <t>カンガ</t>
    </rPh>
    <rPh sb="26" eb="28">
      <t>ジョウホウ</t>
    </rPh>
    <rPh sb="30" eb="32">
      <t>ネンド</t>
    </rPh>
    <rPh sb="33" eb="34">
      <t>カ</t>
    </rPh>
    <rPh sb="38" eb="41">
      <t>サイトウロク</t>
    </rPh>
    <rPh sb="43" eb="45">
      <t>ヒツヨウ</t>
    </rPh>
    <rPh sb="51" eb="52">
      <t>ヒ</t>
    </rPh>
    <rPh sb="53" eb="54">
      <t>ツ</t>
    </rPh>
    <phoneticPr fontId="3"/>
  </si>
  <si>
    <t>年度切り替わり時の大量の教職員異動に対応し、異動処理は各校で（または教育委員会で学校ごとに）ユーザを削除・登録するのではなく、システム管理者によって全件をまとめて一括処理できること。</t>
    <rPh sb="18" eb="20">
      <t>タイオウ</t>
    </rPh>
    <rPh sb="22" eb="24">
      <t>イドウ</t>
    </rPh>
    <rPh sb="24" eb="26">
      <t>ショリ</t>
    </rPh>
    <rPh sb="27" eb="29">
      <t>カクコウ</t>
    </rPh>
    <rPh sb="34" eb="36">
      <t>キョウイク</t>
    </rPh>
    <rPh sb="36" eb="39">
      <t>イインカイ</t>
    </rPh>
    <rPh sb="40" eb="42">
      <t>ガッコウ</t>
    </rPh>
    <rPh sb="50" eb="52">
      <t>サクジョ</t>
    </rPh>
    <rPh sb="53" eb="55">
      <t>トウロク</t>
    </rPh>
    <rPh sb="67" eb="70">
      <t>カンリシャ</t>
    </rPh>
    <rPh sb="74" eb="76">
      <t>ゼンケン</t>
    </rPh>
    <phoneticPr fontId="3"/>
  </si>
  <si>
    <t>ユーザおよび教職員の登録情報や異動情報は、着任日・離任日を含め、Excelで一括で登録できること。</t>
    <rPh sb="15" eb="17">
      <t>イドウ</t>
    </rPh>
    <rPh sb="17" eb="19">
      <t>ジョウホウ</t>
    </rPh>
    <rPh sb="21" eb="23">
      <t>チャクニン</t>
    </rPh>
    <rPh sb="23" eb="24">
      <t>ビ</t>
    </rPh>
    <rPh sb="25" eb="27">
      <t>リニン</t>
    </rPh>
    <rPh sb="27" eb="28">
      <t>ビ</t>
    </rPh>
    <rPh sb="29" eb="30">
      <t>フク</t>
    </rPh>
    <phoneticPr fontId="2"/>
  </si>
  <si>
    <t>アクセス管理</t>
    <rPh sb="4" eb="6">
      <t>カンリ</t>
    </rPh>
    <phoneticPr fontId="3"/>
  </si>
  <si>
    <t>データ保護の観点から、年度移行後、過年度のデータは、特定の権限を持ったユーザのみが閲覧・編集できるしくみを有すること。</t>
    <phoneticPr fontId="2"/>
  </si>
  <si>
    <t>個々の教職員ごとの立場や校務分掌等を考慮したアクセス管理のしくみとして、「管理職」「教諭」「非常勤講師」等、教職員の立場によって表示メニューが制御されること。</t>
    <rPh sb="54" eb="57">
      <t>キョウショクイン</t>
    </rPh>
    <rPh sb="58" eb="60">
      <t>タチバ</t>
    </rPh>
    <rPh sb="71" eb="73">
      <t>セイギョ</t>
    </rPh>
    <phoneticPr fontId="3"/>
  </si>
  <si>
    <t>学籍情報関連・成績関連・出欠関連の機能については、個人ごとに「閲覧」「編集」「Excel入出力」などの操作単位で利用制限を行うことができること。（例：クラス担任は編集までできるが、それ以外の教職員は閲覧のみ、等）</t>
    <rPh sb="25" eb="27">
      <t>コジン</t>
    </rPh>
    <rPh sb="58" eb="60">
      <t>セイゲン</t>
    </rPh>
    <rPh sb="104" eb="105">
      <t>トウ</t>
    </rPh>
    <phoneticPr fontId="2"/>
  </si>
  <si>
    <t>セキュリティ</t>
    <phoneticPr fontId="3"/>
  </si>
  <si>
    <t>個人情報保護や情報漏えい防止の観点から、ログインＩＤ・パスワードによって利用者認証を行えるシステムであること。</t>
    <phoneticPr fontId="2"/>
  </si>
  <si>
    <t>パスワードは、個々の教職員が任意のタイミングで変更可能あること。</t>
  </si>
  <si>
    <t>パスワードポリシーについて、「文字の長さ」「必須の文字種」「有効期間」「ログインユーザ名と同一パスワード使用の可否」「同一文字の反復の可否」等の詳細な設定が可能あること。</t>
    <phoneticPr fontId="2"/>
  </si>
  <si>
    <t>パスワードを複数回間違った場合には、アカウントがロックされる機能を有すること。</t>
    <phoneticPr fontId="2"/>
  </si>
  <si>
    <t>いつ、誰（どのユーザＩＤ）がシステムにログイン／ログアウトしてどのような操作を行ったのか、ログとして残して必要に応じて調査できること。</t>
  </si>
  <si>
    <t>ログデータは、特に成績に関する情報については、「いつ・誰が・どの児童生徒の・何の成績を・どのように修正したのか」までを抽出し、必要に応じて調査できること。</t>
    <rPh sb="59" eb="61">
      <t>チュウシュツ</t>
    </rPh>
    <phoneticPr fontId="3"/>
  </si>
  <si>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3"/>
  </si>
  <si>
    <t>各学校の管理者は入力された成績のロック（入力・編集不可）設定が現年度中の任意のタイミングでできること。</t>
    <rPh sb="0" eb="3">
      <t>カクガッコウ</t>
    </rPh>
    <rPh sb="4" eb="7">
      <t>カンリシャ</t>
    </rPh>
    <rPh sb="8" eb="10">
      <t>ニュウリョク</t>
    </rPh>
    <rPh sb="13" eb="15">
      <t>セイセキ</t>
    </rPh>
    <rPh sb="20" eb="22">
      <t>ニュウリョク</t>
    </rPh>
    <rPh sb="23" eb="25">
      <t>ヘンシュウ</t>
    </rPh>
    <rPh sb="25" eb="27">
      <t>フカ</t>
    </rPh>
    <rPh sb="28" eb="30">
      <t>セッテイ</t>
    </rPh>
    <rPh sb="31" eb="32">
      <t>ゲン</t>
    </rPh>
    <rPh sb="32" eb="35">
      <t>ネンドチュウ</t>
    </rPh>
    <rPh sb="36" eb="38">
      <t>ニンイ</t>
    </rPh>
    <phoneticPr fontId="3"/>
  </si>
  <si>
    <t>セキュリティの観点から、一定時間以上画面遷移がなかった際には自動的にシステムからログアウトする仕組み（タイムアウト）を有すること。</t>
  </si>
  <si>
    <t>タイムアウト機能を有している場合、特に成績や保健情報の入力作業時などはタイムアウト前に画面上に事前警告が表示されること。</t>
    <rPh sb="6" eb="8">
      <t>キノウ</t>
    </rPh>
    <rPh sb="9" eb="10">
      <t>ユウ</t>
    </rPh>
    <rPh sb="14" eb="16">
      <t>バアイ</t>
    </rPh>
    <phoneticPr fontId="2"/>
  </si>
  <si>
    <t>公簿類および通知表については、改ざん等を防止するため、コピーも編集もできない「保護のかかったPDFファイル」で出力されること。（セキュリティの関係上、Excelでのパスワードによる編集ロックが掛かっている状態での出力も不可）</t>
    <rPh sb="31" eb="33">
      <t>ヘンシュウ</t>
    </rPh>
    <rPh sb="71" eb="74">
      <t>カンケイジョウ</t>
    </rPh>
    <rPh sb="90" eb="92">
      <t>ヘンシュウ</t>
    </rPh>
    <rPh sb="109" eb="111">
      <t>フカ</t>
    </rPh>
    <phoneticPr fontId="3"/>
  </si>
  <si>
    <t>公簿類および通知表については、その電子データが原本のコピーに相違ないことを担保できるしくみを有すること。</t>
    <phoneticPr fontId="3"/>
  </si>
  <si>
    <t>教育委員会向け機能（可視化、情報出力、連絡）</t>
    <rPh sb="0" eb="2">
      <t>キョウイク</t>
    </rPh>
    <rPh sb="2" eb="5">
      <t>イインカイ</t>
    </rPh>
    <rPh sb="5" eb="6">
      <t>ム</t>
    </rPh>
    <rPh sb="7" eb="9">
      <t>キノウ</t>
    </rPh>
    <rPh sb="10" eb="13">
      <t>カシカ</t>
    </rPh>
    <rPh sb="14" eb="16">
      <t>ジョウホウ</t>
    </rPh>
    <rPh sb="16" eb="18">
      <t>シュツリョク</t>
    </rPh>
    <rPh sb="19" eb="21">
      <t>レンラク</t>
    </rPh>
    <phoneticPr fontId="3"/>
  </si>
  <si>
    <t>同一の自治体内の出欠に関する統計データ等を教育委員会で出力できること。</t>
    <rPh sb="0" eb="2">
      <t>ドウイツ</t>
    </rPh>
    <rPh sb="3" eb="6">
      <t>ジチタイ</t>
    </rPh>
    <phoneticPr fontId="2"/>
  </si>
  <si>
    <t>同一の自治体内の各校で入力された身長・体重のデータを教育委員会で一括で出力できること。</t>
    <rPh sb="0" eb="2">
      <t>ドウイツ</t>
    </rPh>
    <rPh sb="3" eb="6">
      <t>ジチタイ</t>
    </rPh>
    <rPh sb="32" eb="34">
      <t>イッカツ</t>
    </rPh>
    <phoneticPr fontId="2"/>
  </si>
  <si>
    <t>出勤簿機能に登録された各校の出退勤データから、教育委員会で各校教職員の時間外勤務時間を含めた勤務状況を一括で抽出できること。</t>
    <rPh sb="0" eb="2">
      <t>シュッキン</t>
    </rPh>
    <rPh sb="2" eb="3">
      <t>ボ</t>
    </rPh>
    <rPh sb="3" eb="5">
      <t>キノウ</t>
    </rPh>
    <rPh sb="6" eb="8">
      <t>トウロク</t>
    </rPh>
    <rPh sb="11" eb="13">
      <t>カクコウ</t>
    </rPh>
    <rPh sb="14" eb="17">
      <t>シュッタイキン</t>
    </rPh>
    <rPh sb="23" eb="28">
      <t>キョウイ</t>
    </rPh>
    <rPh sb="29" eb="31">
      <t>カクコウ</t>
    </rPh>
    <rPh sb="31" eb="34">
      <t>キョウショクイン</t>
    </rPh>
    <rPh sb="35" eb="38">
      <t>ジカンガイ</t>
    </rPh>
    <rPh sb="38" eb="40">
      <t>キンム</t>
    </rPh>
    <rPh sb="40" eb="42">
      <t>ジカン</t>
    </rPh>
    <rPh sb="43" eb="44">
      <t>フク</t>
    </rPh>
    <rPh sb="46" eb="48">
      <t>キンム</t>
    </rPh>
    <rPh sb="48" eb="50">
      <t>ジョウキョウ</t>
    </rPh>
    <rPh sb="51" eb="53">
      <t>イッカツ</t>
    </rPh>
    <rPh sb="54" eb="56">
      <t>チュウシュツ</t>
    </rPh>
    <phoneticPr fontId="2"/>
  </si>
  <si>
    <t>指導要録や健康診断票の完全電子化運用を行う場合、各校での指導要録や健康診断票の保管状況、承認状況を教育委員会で確認できること。</t>
    <rPh sb="21" eb="23">
      <t>バアイ</t>
    </rPh>
    <phoneticPr fontId="2"/>
  </si>
  <si>
    <t>失格</t>
    <phoneticPr fontId="2"/>
  </si>
  <si>
    <t>教育委員会において、各機能へのアクセス数を学校ごと・日ごと・時間ごとに確認でき、各機能メニューごとに、日単位・１時間単位で詳細なアクセス状況を把握できること。</t>
    <rPh sb="41" eb="43">
      <t>キノウ</t>
    </rPh>
    <rPh sb="68" eb="70">
      <t>ジョウキョウ</t>
    </rPh>
    <phoneticPr fontId="3"/>
  </si>
  <si>
    <t>ダッシュボード機能</t>
    <rPh sb="7" eb="9">
      <t>キノウ</t>
    </rPh>
    <phoneticPr fontId="3"/>
  </si>
  <si>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個々の児童生徒の状況把握や分析に活用できる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0" eb="102">
      <t>ココ</t>
    </rPh>
    <phoneticPr fontId="3"/>
  </si>
  <si>
    <t>クラスごとに、所属する個々の児童生徒に対して登録された欠席情報、保健室利用有無、日常所見の登録有無等がまとめて1つの画面上で表示され、クラス単位で児童生徒の動静の把握や分析に活用できる機能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70" eb="72">
      <t>タンイ</t>
    </rPh>
    <rPh sb="73" eb="75">
      <t>ジドウ</t>
    </rPh>
    <rPh sb="75" eb="77">
      <t>セイト</t>
    </rPh>
    <rPh sb="78" eb="80">
      <t>ドウセイ</t>
    </rPh>
    <rPh sb="81" eb="83">
      <t>ハアク</t>
    </rPh>
    <phoneticPr fontId="3"/>
  </si>
  <si>
    <t>クラスごとの画面では、過去2週間程度の情報が日ごとに同一画面で並んで表示され、その日のクラスの動静がまとめて確認できる「タイムライン表示機能」を有すること。その際、最新（当日）の情報が最上部に表示されること。</t>
    <rPh sb="6" eb="8">
      <t>ガメン</t>
    </rPh>
    <rPh sb="19" eb="21">
      <t>ジョウホウ</t>
    </rPh>
    <rPh sb="22" eb="23">
      <t>ヒ</t>
    </rPh>
    <rPh sb="26" eb="28">
      <t>ドウイツ</t>
    </rPh>
    <rPh sb="28" eb="30">
      <t>ガメン</t>
    </rPh>
    <rPh sb="31" eb="32">
      <t>ナラ</t>
    </rPh>
    <rPh sb="34" eb="36">
      <t>ヒョウジ</t>
    </rPh>
    <rPh sb="41" eb="42">
      <t>ヒ</t>
    </rPh>
    <rPh sb="47" eb="49">
      <t>ドウセイ</t>
    </rPh>
    <rPh sb="66" eb="68">
      <t>ヒョウジ</t>
    </rPh>
    <rPh sb="68" eb="70">
      <t>キノウ</t>
    </rPh>
    <rPh sb="72" eb="73">
      <t>ユウ</t>
    </rPh>
    <rPh sb="80" eb="81">
      <t>サイ</t>
    </rPh>
    <rPh sb="82" eb="84">
      <t>サイシン</t>
    </rPh>
    <rPh sb="85" eb="87">
      <t>トウジツ</t>
    </rPh>
    <rPh sb="89" eb="91">
      <t>ジョウホウ</t>
    </rPh>
    <rPh sb="92" eb="93">
      <t>サイ</t>
    </rPh>
    <rPh sb="93" eb="95">
      <t>ジョウブ</t>
    </rPh>
    <rPh sb="96" eb="98">
      <t>ヒョウジ</t>
    </rPh>
    <phoneticPr fontId="3"/>
  </si>
  <si>
    <t>クラスごとの画面では、欠席情報や保健室利用の状況に関して特定の条件に合致する児童生徒に自動的にアラートが表示され、教職員に注意を促すことのできる機能を有すること。また、そのアラートの表示条件は学校ごとに任意に設定できること。</t>
    <rPh sb="6" eb="8">
      <t>ガメン</t>
    </rPh>
    <rPh sb="11" eb="13">
      <t>ケッセキ</t>
    </rPh>
    <rPh sb="13" eb="15">
      <t>ジョウホウ</t>
    </rPh>
    <rPh sb="16" eb="21">
      <t>ホケンシツリヨウ</t>
    </rPh>
    <rPh sb="22" eb="24">
      <t>ジョウキョウ</t>
    </rPh>
    <rPh sb="25" eb="26">
      <t>カン</t>
    </rPh>
    <rPh sb="43" eb="46">
      <t>ジドウテキ</t>
    </rPh>
    <rPh sb="57" eb="60">
      <t>キョウショクイン</t>
    </rPh>
    <rPh sb="61" eb="63">
      <t>チュウイ</t>
    </rPh>
    <rPh sb="64" eb="65">
      <t>ウナガ</t>
    </rPh>
    <rPh sb="72" eb="74">
      <t>キノウ</t>
    </rPh>
    <rPh sb="75" eb="76">
      <t>ユウ</t>
    </rPh>
    <rPh sb="91" eb="93">
      <t>ヒョウジ</t>
    </rPh>
    <phoneticPr fontId="3"/>
  </si>
  <si>
    <t>クラスごとの画面では、対象クラスの評価・評定の情報や学習状況などがグラフで視覚的に確認できること。</t>
    <rPh sb="6" eb="8">
      <t>ガメン</t>
    </rPh>
    <rPh sb="11" eb="13">
      <t>タイショウ</t>
    </rPh>
    <rPh sb="17" eb="19">
      <t>ヒョウカ</t>
    </rPh>
    <rPh sb="20" eb="22">
      <t>ヒョウテイ</t>
    </rPh>
    <rPh sb="23" eb="25">
      <t>ジョウホウ</t>
    </rPh>
    <rPh sb="37" eb="40">
      <t>シカクテキ</t>
    </rPh>
    <rPh sb="41" eb="43">
      <t>カクニン</t>
    </rPh>
    <phoneticPr fontId="3"/>
  </si>
  <si>
    <t>「児童生徒やクラスの情報を1画面に集約して確認できる機能」は、新たに機能カスタマイズ等によってこれから実装する予定ではなく、上記の必須要件を満たす状態ですでにパッケージに実装され、他自治体にて運用されている実績を有するものであること。</t>
    <phoneticPr fontId="3"/>
  </si>
  <si>
    <t>教育委員会で、各校の学校基本情報、在籍者数、欠席情報、保健室利用情報等を俯瞰することができる「学校単位のダッシュボード機能」を有すること。</t>
    <phoneticPr fontId="3"/>
  </si>
  <si>
    <t>「学校単位のダッシュボード機能」では、各校で登録された欠席情報は理由別に集計され、また長期欠席者数が自動的に表示されること。</t>
    <phoneticPr fontId="3"/>
  </si>
  <si>
    <t>「学校単位のダッシュボード機能」では、各校で登録された欠席情報や保健室利用情報をもとに、グラフが自動的に作成・表示されること。グラフは過去一週間程度の変遷を確認できること。</t>
    <phoneticPr fontId="3"/>
  </si>
  <si>
    <t>「教育委員会(自治体)単位でのダッシュボード」で、各学校に登録されたデータが集計され、自治体の情報として俯瞰できる機能を有すること。</t>
    <phoneticPr fontId="3"/>
  </si>
  <si>
    <t>「教育委員会(自治体)単位でのダッシュボード」では、欠席者数や遅刻数、早退数、長期欠席者数などが集計されて表示されるとともに、長期欠席者率が高い学校・欠席者率が高い学校・遅刻+早退率が高い学校・出席停止増加率が高い学校・保健室利用率が高い学校等をランキング形式で表示されること。</t>
    <phoneticPr fontId="3"/>
  </si>
  <si>
    <t>必要に応じて、各校で登録された日常所見を「教育委員会(自治体)単位でのダッシュボード」に反映させ、児童生徒の様子を教育委員会と共有できる機能を有すること。</t>
    <phoneticPr fontId="3"/>
  </si>
  <si>
    <t>上記（1）～（6）は、新たに機能カスタマイズ等によってこれから実装する予定ではなく、上記の必須要件を満たす状態ですでにパッケージに実装され、他自治体にて運用されている実績を有するものであること。</t>
    <rPh sb="0" eb="2">
      <t>ジョウキ</t>
    </rPh>
    <phoneticPr fontId="3"/>
  </si>
  <si>
    <t>機能詳細要件</t>
    <rPh sb="0" eb="2">
      <t>キノウ</t>
    </rPh>
    <rPh sb="2" eb="4">
      <t>ショウサイ</t>
    </rPh>
    <rPh sb="4" eb="6">
      <t>ヨウケン</t>
    </rPh>
    <phoneticPr fontId="3"/>
  </si>
  <si>
    <t>児童生徒情報管理・児童生徒名簿</t>
    <phoneticPr fontId="3"/>
  </si>
  <si>
    <t>児童生徒および保護者の氏名を登録できること。</t>
    <phoneticPr fontId="2"/>
  </si>
  <si>
    <t xml:space="preserve">児童生徒の顔写真を登録できること。システムへの写真データの取り込みは一括して登録する機能を有していること。   </t>
    <phoneticPr fontId="2"/>
  </si>
  <si>
    <t>児童生徒および保護者の氏名については、（家庭の特別な事情により正式名を教室で利用できない場合など）通常、授業中などに使う氏名（通称名）と、住民票に記載されている氏名（正式名）を管理できること。</t>
  </si>
  <si>
    <t>学籍情報に登録されるすべての項目（特に名前）は、外国籍の児童生徒の公簿上の表記を考慮し、文字数制限なく登録できること。</t>
  </si>
  <si>
    <t>通知表においては通称名、指導要録などの公簿においては正式名という使い分けができるようになっていること。</t>
    <phoneticPr fontId="2"/>
  </si>
  <si>
    <t>児童の住所、生年月日、性別、保護者の住所を管理できること。</t>
    <phoneticPr fontId="2"/>
  </si>
  <si>
    <t>入学／編入／転入／卒業／退学／転出などの異動区分ならびに異動日、異動元（先）の情報などを登録できること。</t>
  </si>
  <si>
    <t>各学年において所属したクラス、指導要録の整理番号、担任の氏名、校長の氏名を表示する機能を有すること。</t>
    <phoneticPr fontId="2"/>
  </si>
  <si>
    <t>学籍情報として、任意の数・名称の備考欄を設けられること。</t>
    <phoneticPr fontId="2"/>
  </si>
  <si>
    <t>学籍情報および児童生徒情報備考欄は、各校でExcelを用いて一括で登録・編集ができること。また、登録した情報はシステム画面上でも直接編集ができること。</t>
    <rPh sb="30" eb="32">
      <t>イッカツ</t>
    </rPh>
    <rPh sb="61" eb="62">
      <t>ジョウ</t>
    </rPh>
    <rPh sb="64" eb="66">
      <t>チョクセツ</t>
    </rPh>
    <phoneticPr fontId="2"/>
  </si>
  <si>
    <t>児童生徒に関するセンシティブな個人情報の管理を的確におこなえるよう、学籍に関する情報については、いつ・どのユーザが・どの児童生徒の情報を編集したのか、ログとして記録に残し必要に応じて確認できること。</t>
    <rPh sb="68" eb="70">
      <t>ヘンシュウ</t>
    </rPh>
    <phoneticPr fontId="2"/>
  </si>
  <si>
    <t>個人情報保護のため、備考欄では、転出入や進学の際に情報が自動的に引き継がれる備考情報と、引き継がれずに元の学校でのみ保持される備考情報がそれぞれ管理できること。</t>
    <phoneticPr fontId="2"/>
  </si>
  <si>
    <t>次年度の新入生の学籍情報を、前年度中から予め登録できること。</t>
    <phoneticPr fontId="2"/>
  </si>
  <si>
    <t>登録された新入生情報は、進学先として登録された学校で出力できること。</t>
    <phoneticPr fontId="2"/>
  </si>
  <si>
    <t>児童生徒の検索を行うことができること。</t>
    <phoneticPr fontId="2"/>
  </si>
  <si>
    <t>何らかの管理項目から判断して兄弟を一括設定することができること。</t>
    <phoneticPr fontId="2"/>
  </si>
  <si>
    <t>兄弟関係の追加において、同一月日の児童生徒（双子）も兄弟として登録できること。</t>
  </si>
  <si>
    <t>名簿の作成機能があること。</t>
    <phoneticPr fontId="2"/>
  </si>
  <si>
    <t>住所録や名列表など、一般的な名簿類については、学校や自治体で個別に作成せずともシステム標準で簡単に作成できること。</t>
    <phoneticPr fontId="2"/>
  </si>
  <si>
    <t>学籍情報等に登録されている情報を組み合わせて、学校で任意の児童生徒名簿を作成できること。</t>
    <phoneticPr fontId="2"/>
  </si>
  <si>
    <t>一度校内の別の教職員によって登録された名簿フォームは、システム内に登録して同一校内の他のユーザも使用できること。</t>
    <rPh sb="2" eb="4">
      <t>コウナイ</t>
    </rPh>
    <rPh sb="5" eb="6">
      <t>ベツ</t>
    </rPh>
    <rPh sb="7" eb="10">
      <t>キョウショクイン</t>
    </rPh>
    <rPh sb="31" eb="32">
      <t>ナイ</t>
    </rPh>
    <rPh sb="37" eb="39">
      <t>ドウイツ</t>
    </rPh>
    <rPh sb="39" eb="41">
      <t>コウナイ</t>
    </rPh>
    <rPh sb="42" eb="43">
      <t>ホカ</t>
    </rPh>
    <phoneticPr fontId="2"/>
  </si>
  <si>
    <t>名簿出力時に、特別支援学級の児童生徒を含む形か含まない形のどちらで出力するかを選択することができること。</t>
    <phoneticPr fontId="2"/>
  </si>
  <si>
    <t>通常の出席番号とは別に「名簿用の組・番号」を設定することができ、通常所属しているクラスとは別の括りでの名簿を作成する際などにその組・番号での名簿を作成できること。</t>
    <rPh sb="0" eb="2">
      <t>ツウジョウ</t>
    </rPh>
    <rPh sb="3" eb="5">
      <t>シュッセキ</t>
    </rPh>
    <rPh sb="5" eb="7">
      <t>バンゴウ</t>
    </rPh>
    <rPh sb="9" eb="10">
      <t>ベツ</t>
    </rPh>
    <phoneticPr fontId="2"/>
  </si>
  <si>
    <t>進級・進学・転出入管理</t>
    <phoneticPr fontId="3"/>
  </si>
  <si>
    <t>進級処理ができること。</t>
    <phoneticPr fontId="2"/>
  </si>
  <si>
    <t>進級処理は、各校で個別の処理が必要なく、システム管理者による年度更新処理によって全校一括で自動的に反映するしくみであること。</t>
    <rPh sb="0" eb="2">
      <t>シンキュウ</t>
    </rPh>
    <rPh sb="2" eb="4">
      <t>ショリ</t>
    </rPh>
    <rPh sb="24" eb="27">
      <t>カンリシャ</t>
    </rPh>
    <rPh sb="30" eb="32">
      <t>ネンド</t>
    </rPh>
    <rPh sb="32" eb="34">
      <t>コウシン</t>
    </rPh>
    <rPh sb="34" eb="36">
      <t>ショリ</t>
    </rPh>
    <rPh sb="40" eb="42">
      <t>ゼンコウ</t>
    </rPh>
    <rPh sb="42" eb="44">
      <t>イッカツ</t>
    </rPh>
    <rPh sb="45" eb="48">
      <t>ジドウテキ</t>
    </rPh>
    <rPh sb="49" eb="51">
      <t>ハンエイ</t>
    </rPh>
    <phoneticPr fontId="2"/>
  </si>
  <si>
    <t>転出入、進学を登録できること。</t>
    <phoneticPr fontId="2"/>
  </si>
  <si>
    <t>同じシステム（データベース）内で管理されている学校へ転学、進学する際、児童生徒の学籍情報、指導要録の情報、健康診断の情報などを自動的に引き継ぐ機能を有すること。</t>
    <phoneticPr fontId="2"/>
  </si>
  <si>
    <t>卒業予定の児童に対して、在学期間中に進学先の中学校を登録できること。</t>
    <rPh sb="0" eb="2">
      <t>ソツギョウ</t>
    </rPh>
    <rPh sb="12" eb="14">
      <t>ザイガク</t>
    </rPh>
    <rPh sb="14" eb="17">
      <t>キカンチュウ</t>
    </rPh>
    <phoneticPr fontId="2"/>
  </si>
  <si>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2"/>
  </si>
  <si>
    <t>転出入や進学時には、学籍情報だけでなく、指導要録（様式１・様式２・抄本）、健康診断票が引き継がれ、転入先・進学先の学校で参照できること。</t>
    <rPh sb="33" eb="35">
      <t>ショウホン</t>
    </rPh>
    <rPh sb="43" eb="44">
      <t>ヒ</t>
    </rPh>
    <rPh sb="45" eb="46">
      <t>ツ</t>
    </rPh>
    <rPh sb="60" eb="62">
      <t>サンショウ</t>
    </rPh>
    <phoneticPr fontId="3"/>
  </si>
  <si>
    <t>転出入や進学時における指導要録（様式１・様式２・抄本）、健康診断票の引き継ぎについては、逆に自治体の判断に応じてこれらを引き継がない設定も可能であること。</t>
    <rPh sb="24" eb="26">
      <t>ショウホン</t>
    </rPh>
    <rPh sb="34" eb="35">
      <t>ヒ</t>
    </rPh>
    <rPh sb="36" eb="37">
      <t>ツ</t>
    </rPh>
    <rPh sb="44" eb="45">
      <t>ギャク</t>
    </rPh>
    <rPh sb="46" eb="49">
      <t>ジチタイ</t>
    </rPh>
    <rPh sb="50" eb="52">
      <t>ハンダン</t>
    </rPh>
    <rPh sb="53" eb="54">
      <t>オウ</t>
    </rPh>
    <rPh sb="60" eb="61">
      <t>ヒ</t>
    </rPh>
    <rPh sb="62" eb="63">
      <t>ツ</t>
    </rPh>
    <rPh sb="66" eb="68">
      <t>セッテイ</t>
    </rPh>
    <rPh sb="69" eb="71">
      <t>カノウ</t>
    </rPh>
    <phoneticPr fontId="3"/>
  </si>
  <si>
    <t>原級留置する児童生徒がいる場合、児童生徒の登録を削除したり再登録することなく、過年度のデータを原級に留置したまま引き継ぐことができること。</t>
    <rPh sb="47" eb="49">
      <t>ゲンキュウ</t>
    </rPh>
    <rPh sb="50" eb="52">
      <t>リュウチ</t>
    </rPh>
    <phoneticPr fontId="3"/>
  </si>
  <si>
    <t>在籍者数</t>
    <phoneticPr fontId="3"/>
  </si>
  <si>
    <t>在籍者数を確認できること。</t>
    <rPh sb="0" eb="3">
      <t>ザイセキシャ</t>
    </rPh>
    <rPh sb="3" eb="4">
      <t>スウ</t>
    </rPh>
    <rPh sb="5" eb="7">
      <t>カクニン</t>
    </rPh>
    <phoneticPr fontId="3"/>
  </si>
  <si>
    <t>授業クラス編成・学級編成</t>
    <phoneticPr fontId="3"/>
  </si>
  <si>
    <t>任意の数・名称のクラスを作成でき、児童生徒を任意のクラスに所属させることができること。</t>
    <phoneticPr fontId="2"/>
  </si>
  <si>
    <t>クラス編成を登録・編集できること。</t>
    <phoneticPr fontId="2"/>
  </si>
  <si>
    <t>出席番号を採番できること。</t>
    <phoneticPr fontId="2"/>
  </si>
  <si>
    <t>出席番号を男女混合で採番をするか、男女別々に採番をするか選択できること。</t>
    <phoneticPr fontId="2"/>
  </si>
  <si>
    <t>男女別々に採番する場合は、性別ごとに初期値（男子は1番～、女子は31番～等）を設定できること。</t>
    <rPh sb="22" eb="24">
      <t>ダンシ</t>
    </rPh>
    <rPh sb="26" eb="27">
      <t>バン</t>
    </rPh>
    <rPh sb="29" eb="31">
      <t>ジョシ</t>
    </rPh>
    <rPh sb="34" eb="35">
      <t>バン</t>
    </rPh>
    <rPh sb="36" eb="37">
      <t>トウ</t>
    </rPh>
    <phoneticPr fontId="2"/>
  </si>
  <si>
    <t>学級ごとに担任、副担任が設定できること。</t>
    <phoneticPr fontId="2"/>
  </si>
  <si>
    <t>担任・副担任は複数登録できる又は期間を管理できること。</t>
    <rPh sb="4" eb="6">
      <t>タンニン</t>
    </rPh>
    <phoneticPr fontId="2"/>
  </si>
  <si>
    <t>特別支援学級を設定し、複数の学年に所属する児童生徒を１つの特別支援学級に所属させることができること。</t>
    <phoneticPr fontId="2"/>
  </si>
  <si>
    <t>特別支援学級に所属する児童生徒については、通常学級と特別支援学級の両方に所属させることもできること。</t>
    <phoneticPr fontId="2"/>
  </si>
  <si>
    <t>選択授業や習熟度別クラスなど、ホームルームクラスとは別の授業グループで実施される場合に、各教員が担当する児童生徒を、教科情報を持たせた同一学年内の任意のグループ（授業クラス）として登録でき、その情報をもとに各教員の成績入力・出力等の権限を制御できること。</t>
    <rPh sb="0" eb="2">
      <t>センタク</t>
    </rPh>
    <rPh sb="2" eb="4">
      <t>ジュギョウ</t>
    </rPh>
    <rPh sb="8" eb="9">
      <t>ベツ</t>
    </rPh>
    <phoneticPr fontId="2"/>
  </si>
  <si>
    <t>次年度のクラス（仮組）を前年度中から登録することができること。</t>
  </si>
  <si>
    <t>児童生徒の所属情報は年度内の校内での異動にも対応できること。</t>
    <phoneticPr fontId="2"/>
  </si>
  <si>
    <t>アカウント管理</t>
    <rPh sb="5" eb="7">
      <t>カンリ</t>
    </rPh>
    <phoneticPr fontId="3"/>
  </si>
  <si>
    <t>児童生徒および教職員のGoogleやMicrosoft等のアカウント情報（アカウント名やパスワード）を一覧表示することができること。</t>
    <rPh sb="7" eb="10">
      <t>キョウショクイン</t>
    </rPh>
    <phoneticPr fontId="2"/>
  </si>
  <si>
    <t>アカウントのパスワードはシステムの画面上ではマスキングされた状態で表示することができること。</t>
    <phoneticPr fontId="2"/>
  </si>
  <si>
    <t>アカウント情報はExcel形式で入出力ができること。</t>
    <phoneticPr fontId="2"/>
  </si>
  <si>
    <t>学年・クラス・氏名やアカウント状態や在籍状況で児童生徒のアカウントを検索をすることができること。</t>
    <phoneticPr fontId="2"/>
  </si>
  <si>
    <t>利用終了日を設定することができること。</t>
    <phoneticPr fontId="2"/>
  </si>
  <si>
    <t>利用終了日は一括で設定をすることができること。</t>
    <phoneticPr fontId="2"/>
  </si>
  <si>
    <t>過去年度のアカウント情報を確認や利用終了日の設定ができること。</t>
    <phoneticPr fontId="2"/>
  </si>
  <si>
    <t>教育委員会では学校に登録されている児童生徒のアカウント情報を確認・編集することができること</t>
    <phoneticPr fontId="2"/>
  </si>
  <si>
    <t>出欠管理・出席簿</t>
    <phoneticPr fontId="3"/>
  </si>
  <si>
    <t>各児童生徒の出欠情報を登録できること。</t>
    <phoneticPr fontId="2"/>
  </si>
  <si>
    <t>指定の様式で出席簿を作成、印刷できること。</t>
    <phoneticPr fontId="2"/>
  </si>
  <si>
    <t>授業日数はインフルエンザによる学年休業（学年閉鎖）などにも対応できるように、学年ごとに登録・管理することができること。</t>
  </si>
  <si>
    <t>授業日数はクラスごとにも登録・管理することができること。</t>
    <phoneticPr fontId="2"/>
  </si>
  <si>
    <t>欠席理由は自治体にあわせて設定できること。</t>
    <phoneticPr fontId="2"/>
  </si>
  <si>
    <t>インフルエンザ等による学級閉鎖の場合は一括で設定できること。</t>
    <phoneticPr fontId="2"/>
  </si>
  <si>
    <t>管理職が出欠登録の完了・未完了の状態をリアルタイムに明示的にわかること。</t>
    <phoneticPr fontId="2"/>
  </si>
  <si>
    <t>日々の出欠席だけでなく、授業1コマ毎の欠課も登録することができること。</t>
    <phoneticPr fontId="2"/>
  </si>
  <si>
    <t>長期欠席者など、特定の条件を満たす出欠情報を持つ児童生徒を検索・抽出できること。</t>
    <phoneticPr fontId="2"/>
  </si>
  <si>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2"/>
  </si>
  <si>
    <t>その日の出欠登録が完了したら、個々の教職員は入力が完了したことをワンクリックで申告できること。</t>
    <rPh sb="2" eb="3">
      <t>ヒ</t>
    </rPh>
    <rPh sb="4" eb="6">
      <t>シュッケツ</t>
    </rPh>
    <rPh sb="6" eb="8">
      <t>トウロク</t>
    </rPh>
    <rPh sb="9" eb="11">
      <t>カンリョウ</t>
    </rPh>
    <rPh sb="15" eb="17">
      <t>ココ</t>
    </rPh>
    <rPh sb="18" eb="21">
      <t>キョウショクイン</t>
    </rPh>
    <rPh sb="22" eb="24">
      <t>ニュウリョク</t>
    </rPh>
    <rPh sb="25" eb="27">
      <t>カンリョウ</t>
    </rPh>
    <rPh sb="39" eb="41">
      <t>シンコク</t>
    </rPh>
    <phoneticPr fontId="2"/>
  </si>
  <si>
    <t>確定した出欠情報は、管理職等によって学級単位でロックをかけ、変更できないようにできること。</t>
    <rPh sb="10" eb="12">
      <t>カンリ</t>
    </rPh>
    <rPh sb="12" eb="13">
      <t>ショク</t>
    </rPh>
    <rPh sb="13" eb="14">
      <t>トウ</t>
    </rPh>
    <phoneticPr fontId="2"/>
  </si>
  <si>
    <t>成績処理</t>
    <rPh sb="2" eb="4">
      <t>ショリ</t>
    </rPh>
    <phoneticPr fontId="3"/>
  </si>
  <si>
    <t>学期ごとに教職員が設定した評価項目（平常点、小テスト、定期テスト等）に観点別に素点を入力し、予め各教職員が設定したルールに従って観点別評価や評定を算出することができること。</t>
  </si>
  <si>
    <t>評価項目はExcel等を用いて一括登録できること。</t>
    <rPh sb="10" eb="11">
      <t>トウ</t>
    </rPh>
    <phoneticPr fontId="3"/>
  </si>
  <si>
    <t>素点の入力は、システム画面上で１つずつ登録することも、Excel等を用いて一括登録もできること。</t>
  </si>
  <si>
    <t>素点入力の補助機能として、キーボードの特定のキーに決まった点数（5点・10点・20点など）を設定できるなど、ワンクリックで簡単に点数を入力できる機能を有すること。</t>
    <rPh sb="0" eb="4">
      <t>ソテンニュウリョク</t>
    </rPh>
    <rPh sb="5" eb="9">
      <t>ホジョキノウ</t>
    </rPh>
    <rPh sb="19" eb="21">
      <t>トクテイ</t>
    </rPh>
    <rPh sb="46" eb="48">
      <t>セッテイ</t>
    </rPh>
    <rPh sb="61" eb="63">
      <t>カンタン</t>
    </rPh>
    <rPh sb="72" eb="74">
      <t>キノウ</t>
    </rPh>
    <rPh sb="75" eb="76">
      <t>ユウ</t>
    </rPh>
    <phoneticPr fontId="3"/>
  </si>
  <si>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2"/>
  </si>
  <si>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</si>
  <si>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</si>
  <si>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評定の算出は、素点のみ考慮、素点と観点別評価の両方を考慮、観点別評価のみ考慮、等の複数の方式から選択できること。</t>
    <rPh sb="7" eb="9">
      <t>ソテン</t>
    </rPh>
    <rPh sb="11" eb="13">
      <t>コウリョ</t>
    </rPh>
    <rPh sb="14" eb="16">
      <t>ソテン</t>
    </rPh>
    <rPh sb="17" eb="19">
      <t>カンテン</t>
    </rPh>
    <rPh sb="19" eb="20">
      <t>ベツ</t>
    </rPh>
    <rPh sb="20" eb="22">
      <t>ヒョウカ</t>
    </rPh>
    <rPh sb="23" eb="25">
      <t>リョウホウ</t>
    </rPh>
    <rPh sb="26" eb="28">
      <t>コウリョ</t>
    </rPh>
    <rPh sb="29" eb="31">
      <t>カンテン</t>
    </rPh>
    <rPh sb="31" eb="32">
      <t>ベツ</t>
    </rPh>
    <rPh sb="32" eb="34">
      <t>ヒョウカ</t>
    </rPh>
    <rPh sb="36" eb="38">
      <t>コウリョ</t>
    </rPh>
    <rPh sb="39" eb="40">
      <t>トウ</t>
    </rPh>
    <rPh sb="41" eb="43">
      <t>フクスウ</t>
    </rPh>
    <phoneticPr fontId="3"/>
  </si>
  <si>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2"/>
  </si>
  <si>
    <t>算出された観点別評価および評定は、算出後に編集できること。</t>
  </si>
  <si>
    <t>中学校においては、素点として入力された定期テストや実力テストの結果から、成績個票を作成できること。</t>
    <rPh sb="9" eb="11">
      <t>ソテン</t>
    </rPh>
    <rPh sb="14" eb="16">
      <t>ニュウリョク</t>
    </rPh>
    <phoneticPr fontId="2"/>
  </si>
  <si>
    <t>成績処理に入力された素点や、算出・入力された観点別評価および評定は、過去に遡ってデータが保持され、確認できること。</t>
    <rPh sb="44" eb="46">
      <t>ホジ</t>
    </rPh>
    <phoneticPr fontId="3"/>
  </si>
  <si>
    <t>成績処理の機能（素点からの観点別評価や評定の自動算出の機能）を利用しなくとも、通知表や指導要録が作成できるしくみとなっていること。</t>
  </si>
  <si>
    <t>通知表</t>
    <phoneticPr fontId="3"/>
  </si>
  <si>
    <t>本市で必要とするレイアウトに応じた通知表を作成できること。</t>
    <rPh sb="1" eb="2">
      <t>シ</t>
    </rPh>
    <rPh sb="3" eb="5">
      <t>ヒツヨウ</t>
    </rPh>
    <rPh sb="14" eb="15">
      <t>オウ</t>
    </rPh>
    <phoneticPr fontId="2"/>
  </si>
  <si>
    <t>通知表の書式を学校において変更できる機能を有すること。</t>
  </si>
  <si>
    <t>通知表の観点は、観点数・観点文言ともに学校で自由に変更できること。指導要録と異なる観点数にも対応できること。</t>
  </si>
  <si>
    <t>成績データを入力することができること。</t>
  </si>
  <si>
    <t>成績データは、１教科ごとではなく複数教科まとめてExcel等で一括入力できること。</t>
    <rPh sb="8" eb="10">
      <t>キョウカ</t>
    </rPh>
    <rPh sb="16" eb="18">
      <t>フクスウ</t>
    </rPh>
    <rPh sb="18" eb="20">
      <t>キョウカ</t>
    </rPh>
    <phoneticPr fontId="3"/>
  </si>
  <si>
    <t>成績入力が完了した時点で、通知表が作成できること。</t>
  </si>
  <si>
    <t>成績入力時、キーボードを操作せずとも画面上に「A・B・C」や「５・４・３・２・１」などのボタンが成績入力画面と同一画面上に配置され、そのボタンをマウスクリックや画面タッチで入力できること。</t>
    <rPh sb="0" eb="2">
      <t>セイセキ</t>
    </rPh>
    <rPh sb="2" eb="5">
      <t>ニュウリョクジ</t>
    </rPh>
    <rPh sb="12" eb="14">
      <t>ソウサ</t>
    </rPh>
    <rPh sb="18" eb="21">
      <t>ガメンジョウ</t>
    </rPh>
    <rPh sb="48" eb="50">
      <t>セイセキ</t>
    </rPh>
    <rPh sb="50" eb="52">
      <t>ニュウリョク</t>
    </rPh>
    <rPh sb="52" eb="54">
      <t>ガメン</t>
    </rPh>
    <rPh sb="55" eb="57">
      <t>ドウイツ</t>
    </rPh>
    <rPh sb="57" eb="59">
      <t>ガメン</t>
    </rPh>
    <rPh sb="59" eb="60">
      <t>ジョウ</t>
    </rPh>
    <rPh sb="61" eb="63">
      <t>ハイチ</t>
    </rPh>
    <rPh sb="86" eb="88">
      <t>ニュウリョク</t>
    </rPh>
    <phoneticPr fontId="2"/>
  </si>
  <si>
    <t>成績入力時、入力した後のカーソルの動く方向が上から下に移動するか左から右へ移動するか、同一画面上で選択する機能があること。</t>
    <rPh sb="17" eb="18">
      <t>ウゴ</t>
    </rPh>
    <rPh sb="22" eb="23">
      <t>ウエ</t>
    </rPh>
    <rPh sb="25" eb="26">
      <t>シタ</t>
    </rPh>
    <rPh sb="27" eb="29">
      <t>イドウ</t>
    </rPh>
    <rPh sb="37" eb="39">
      <t>イドウ</t>
    </rPh>
    <rPh sb="43" eb="45">
      <t>ドウイツ</t>
    </rPh>
    <rPh sb="45" eb="47">
      <t>ガメン</t>
    </rPh>
    <rPh sb="47" eb="48">
      <t>ジョウ</t>
    </rPh>
    <rPh sb="49" eb="51">
      <t>センタク</t>
    </rPh>
    <rPh sb="53" eb="55">
      <t>キノウ</t>
    </rPh>
    <phoneticPr fontId="2"/>
  </si>
  <si>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2"/>
  </si>
  <si>
    <t>登録された成績が過去学期に対してどれくらい上下したのか、システム画面上でワンクリックで簡単に表示できる機能を有すること。</t>
    <rPh sb="0" eb="2">
      <t>トウロク</t>
    </rPh>
    <rPh sb="5" eb="7">
      <t>セイセキ</t>
    </rPh>
    <rPh sb="8" eb="10">
      <t>カコ</t>
    </rPh>
    <rPh sb="10" eb="12">
      <t>ガッキ</t>
    </rPh>
    <rPh sb="13" eb="14">
      <t>タイ</t>
    </rPh>
    <rPh sb="21" eb="23">
      <t>ジョウゲ</t>
    </rPh>
    <rPh sb="32" eb="34">
      <t>ガメン</t>
    </rPh>
    <rPh sb="34" eb="35">
      <t>ジョウ</t>
    </rPh>
    <rPh sb="43" eb="45">
      <t>カンタン</t>
    </rPh>
    <rPh sb="46" eb="48">
      <t>ヒョウジ</t>
    </rPh>
    <rPh sb="51" eb="53">
      <t>キノウ</t>
    </rPh>
    <rPh sb="54" eb="55">
      <t>ユウ</t>
    </rPh>
    <phoneticPr fontId="2"/>
  </si>
  <si>
    <t>観点別評価と評定の整合性を学校独自の基準に基づき自動的に確認できる機能を有すること。</t>
  </si>
  <si>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3"/>
  </si>
  <si>
    <t>所見の入力時には、日常所見機能に登録された所見を呼び出して、ワンクリックで入力欄にコピーできること。</t>
    <rPh sb="0" eb="2">
      <t>ショケン</t>
    </rPh>
    <rPh sb="3" eb="6">
      <t>ニュウリョクジ</t>
    </rPh>
    <rPh sb="9" eb="11">
      <t>ニチジョウ</t>
    </rPh>
    <rPh sb="11" eb="13">
      <t>ショケン</t>
    </rPh>
    <rPh sb="13" eb="15">
      <t>キノウ</t>
    </rPh>
    <rPh sb="16" eb="18">
      <t>トウロク</t>
    </rPh>
    <rPh sb="21" eb="23">
      <t>ショケン</t>
    </rPh>
    <rPh sb="24" eb="25">
      <t>ヨ</t>
    </rPh>
    <rPh sb="26" eb="27">
      <t>ダ</t>
    </rPh>
    <rPh sb="37" eb="39">
      <t>ニュウリョク</t>
    </rPh>
    <rPh sb="39" eb="40">
      <t>ラン</t>
    </rPh>
    <phoneticPr fontId="3"/>
  </si>
  <si>
    <t>所見の入力時には、教職員個々人が任意に登録した文章のテンプレートをワンクリックで入力欄のコピーできること。</t>
    <rPh sb="0" eb="2">
      <t>ショケン</t>
    </rPh>
    <rPh sb="3" eb="6">
      <t>ニュウリョクジ</t>
    </rPh>
    <rPh sb="9" eb="12">
      <t>キョウショクイン</t>
    </rPh>
    <rPh sb="12" eb="15">
      <t>ココジン</t>
    </rPh>
    <rPh sb="16" eb="18">
      <t>ニンイ</t>
    </rPh>
    <rPh sb="19" eb="21">
      <t>トウロク</t>
    </rPh>
    <rPh sb="23" eb="25">
      <t>ブンショウ</t>
    </rPh>
    <rPh sb="40" eb="42">
      <t>ニュウリョク</t>
    </rPh>
    <rPh sb="42" eb="43">
      <t>ラン</t>
    </rPh>
    <phoneticPr fontId="3"/>
  </si>
  <si>
    <t>出欠の記録に記載する数値は、出席簿で入力されたデータから自動算出できること。</t>
  </si>
  <si>
    <t>出欠の記録の自動集計の際には、集計対象とする期間（集計対象月）を任意に選択できること。</t>
  </si>
  <si>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3"/>
  </si>
  <si>
    <t>通知表のすべての成績データは、Excel等で一括出力できること。</t>
  </si>
  <si>
    <t>各学期の通知表で入力されたデータを任意に組み合わせて、独自の書式での成績一覧表を個々の教職員が任意で作成できること。</t>
    <rPh sb="0" eb="3">
      <t>カクガッキ</t>
    </rPh>
    <rPh sb="4" eb="7">
      <t>ツウチヒョウ</t>
    </rPh>
    <phoneticPr fontId="2"/>
  </si>
  <si>
    <t>特別支援学級に所属する児童生徒については、通常学級に所属する児童生徒とは異なる書式の通知表を作成できること。</t>
  </si>
  <si>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</si>
  <si>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</si>
  <si>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2"/>
  </si>
  <si>
    <t>指導要録</t>
    <rPh sb="0" eb="2">
      <t>シドウ</t>
    </rPh>
    <rPh sb="2" eb="4">
      <t>ヨウロク</t>
    </rPh>
    <phoneticPr fontId="3"/>
  </si>
  <si>
    <t>特別支援学級の指導要録は、通常時のクラス名とは別の指導要録用のクラス名で出力できること。</t>
  </si>
  <si>
    <t>指導要録様式２の成績データを入力することができること。入力は、画面上から直接入力することも、Excel等で一括入力することもできること。</t>
    <rPh sb="27" eb="29">
      <t>ニュウリョク</t>
    </rPh>
    <phoneticPr fontId="2"/>
  </si>
  <si>
    <t>指導要録様式２の成績データは、１教科ごとではなく複数教科まとめてExcel等で一括入力できること。</t>
    <rPh sb="16" eb="18">
      <t>キョウカ</t>
    </rPh>
    <rPh sb="24" eb="26">
      <t>フクスウ</t>
    </rPh>
    <rPh sb="26" eb="28">
      <t>キョウカ</t>
    </rPh>
    <phoneticPr fontId="3"/>
  </si>
  <si>
    <t>成績入力が完了した時点で、指導要録様式２が作成できること。</t>
  </si>
  <si>
    <t>成績および所見は、「年間」と「要録」とをそれぞれ分けてデータ管理することができること。</t>
  </si>
  <si>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</si>
  <si>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</si>
  <si>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</si>
  <si>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通知表の各学期の成績を指導要録に転記するにあたって、事前に転記対象となる成績や学期を設定できること。</t>
  </si>
  <si>
    <t>システム上で任意の学期の成績を複数指定して、自動的に合算した成績の算出ができ、その後修正を加えることもできること。（例：1学期2学期3学期の成績を合算して年間の成績を算出した上で編集 等）</t>
    <rPh sb="15" eb="17">
      <t>フクスウ</t>
    </rPh>
    <rPh sb="67" eb="69">
      <t>ガッキ</t>
    </rPh>
    <rPh sb="77" eb="79">
      <t>ネンカン</t>
    </rPh>
    <rPh sb="87" eb="88">
      <t>ウエ</t>
    </rPh>
    <rPh sb="89" eb="91">
      <t>ヘンシュウ</t>
    </rPh>
    <phoneticPr fontId="2"/>
  </si>
  <si>
    <t>指導要録のすべての成績データは、Excel等で一括出力できること。</t>
    <rPh sb="0" eb="4">
      <t>シドウヨウロク</t>
    </rPh>
    <phoneticPr fontId="2"/>
  </si>
  <si>
    <t>指導要録で入力されたデータを任意に組み合わせて、独自の書式での成績一覧表を個々の教職員が任意で作成できること。</t>
    <rPh sb="0" eb="4">
      <t>シドウヨウロク</t>
    </rPh>
    <phoneticPr fontId="2"/>
  </si>
  <si>
    <t>転出生の指導要録データはシステム内に保持され、転出後でも転出元の学校でいつでも出力できること。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</si>
  <si>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</si>
  <si>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</si>
  <si>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</si>
  <si>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指導要録の電子データは、改ざん防止のために編集もコピーもできない保護のかかったPDFファイルで生成されるとともに、そのPDFファイルが原本のコピーに相違ないことを担保できるしくみを有すること。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32" eb="34">
      <t>ホゴ</t>
    </rPh>
    <rPh sb="47" eb="49">
      <t>セイセイ</t>
    </rPh>
    <rPh sb="67" eb="69">
      <t>ゲンポン</t>
    </rPh>
    <rPh sb="74" eb="76">
      <t>ソウイ</t>
    </rPh>
    <rPh sb="81" eb="83">
      <t>タンポ</t>
    </rPh>
    <rPh sb="90" eb="91">
      <t>ユウ</t>
    </rPh>
    <phoneticPr fontId="3"/>
  </si>
  <si>
    <t>システムから出力された指導要録は、年度毎にシステム内に格納（電子保存）できること。</t>
    <rPh sb="11" eb="13">
      <t>シドウ</t>
    </rPh>
    <rPh sb="13" eb="15">
      <t>ヨウロク</t>
    </rPh>
    <phoneticPr fontId="3"/>
  </si>
  <si>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3"/>
  </si>
  <si>
    <t>電子保存された指導要録の原本データは、承認後のファイルが上書き保存されて元データが消失しないしくみを有すること。</t>
  </si>
  <si>
    <t>未承認の状態でPDFファイルが出力された指導要録は、そのファイルが未承認のものであることが出力されたファイル上で明示的にわかるしくみを有すること。</t>
  </si>
  <si>
    <t xml:space="preserve">指導要録の完全電子化運用を行う場合、各校での指導要録のシステム内での保管状況、承認状況を教育委員会がシステム上で確認できること。   </t>
  </si>
  <si>
    <t>システム内に電子保存された指導要録のファイルは、保存年限を過ぎた場合にシステム内で廃棄処理が行える機能を有すること。</t>
    <rPh sb="4" eb="5">
      <t>ナイ</t>
    </rPh>
    <rPh sb="6" eb="8">
      <t>デンシ</t>
    </rPh>
    <rPh sb="8" eb="10">
      <t>ホゾン</t>
    </rPh>
    <rPh sb="13" eb="15">
      <t>シドウ</t>
    </rPh>
    <rPh sb="15" eb="17">
      <t>ヨウロク</t>
    </rPh>
    <rPh sb="32" eb="34">
      <t>バアイ</t>
    </rPh>
    <rPh sb="39" eb="40">
      <t>ナイ</t>
    </rPh>
    <rPh sb="43" eb="45">
      <t>ショリ</t>
    </rPh>
    <rPh sb="46" eb="47">
      <t>オコナ</t>
    </rPh>
    <rPh sb="49" eb="51">
      <t>キノウ</t>
    </rPh>
    <rPh sb="52" eb="53">
      <t>ユウ</t>
    </rPh>
    <phoneticPr fontId="3"/>
  </si>
  <si>
    <t>システム内に電子保存された指導要録のファイルは、管理者権限により一括出力が可能であること。</t>
    <rPh sb="13" eb="15">
      <t>シドウ</t>
    </rPh>
    <rPh sb="15" eb="17">
      <t>ヨウロク</t>
    </rPh>
    <phoneticPr fontId="2"/>
  </si>
  <si>
    <t>指導要録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phoneticPr fontId="2"/>
  </si>
  <si>
    <t>指導要録について、上記（31）にある通りの運用形態で満2年(24ヵ月)以上の運用実績を有すること。</t>
    <rPh sb="9" eb="11">
      <t>ジョウキ</t>
    </rPh>
    <rPh sb="18" eb="19">
      <t>トオ</t>
    </rPh>
    <rPh sb="43" eb="44">
      <t>ユウ</t>
    </rPh>
    <phoneticPr fontId="2"/>
  </si>
  <si>
    <t>調査書</t>
    <rPh sb="0" eb="3">
      <t>チョウサショ</t>
    </rPh>
    <phoneticPr fontId="3"/>
  </si>
  <si>
    <t>調査書の成績データを入力することができること。</t>
  </si>
  <si>
    <t>大阪府私立高校用調査書（1種）を作成できること。</t>
    <rPh sb="0" eb="3">
      <t>オオサカフ</t>
    </rPh>
    <rPh sb="3" eb="5">
      <t>シリツ</t>
    </rPh>
    <rPh sb="5" eb="7">
      <t>コウコウ</t>
    </rPh>
    <rPh sb="7" eb="8">
      <t>ヨウ</t>
    </rPh>
    <rPh sb="13" eb="14">
      <t>シュ</t>
    </rPh>
    <phoneticPr fontId="2"/>
  </si>
  <si>
    <t>契約期間内に内容変更の必要性が生じた場合は、本市教育委員会と協議の上、迅速な対応が可能であること。その際、別途費用は不要であること。</t>
    <rPh sb="22" eb="24">
      <t>ホンシ</t>
    </rPh>
    <rPh sb="24" eb="26">
      <t>キョウイク</t>
    </rPh>
    <rPh sb="51" eb="52">
      <t>サイ</t>
    </rPh>
    <rPh sb="53" eb="57">
      <t>ベットヒヨウ</t>
    </rPh>
    <rPh sb="58" eb="60">
      <t>フヨウ</t>
    </rPh>
    <phoneticPr fontId="2"/>
  </si>
  <si>
    <t>調査書の成績データは、１教科ごとではなく複数教科まとめてExcel等で一括入力できること。</t>
    <rPh sb="0" eb="3">
      <t>チョウサショ</t>
    </rPh>
    <rPh sb="12" eb="14">
      <t>キョウカ</t>
    </rPh>
    <rPh sb="20" eb="22">
      <t>フクスウ</t>
    </rPh>
    <rPh sb="22" eb="24">
      <t>キョウカ</t>
    </rPh>
    <phoneticPr fontId="3"/>
  </si>
  <si>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</si>
  <si>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</si>
  <si>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</si>
  <si>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3"/>
  </si>
  <si>
    <t>調査書の成績データを出力することができること。</t>
  </si>
  <si>
    <t>調査書で入力されたすべての成績項目のデータを任意に組み合わせて、独自の書式での成績一覧表を個々の教職員が任意で作成できること。</t>
  </si>
  <si>
    <t>調査書の成績は管理職等の確認後にロックできること。またロックは管理職等によって解除できること。</t>
  </si>
  <si>
    <t>児童生徒個人カルテ（日常所見管理）</t>
    <phoneticPr fontId="3"/>
  </si>
  <si>
    <t>各児童生徒について、日常所見を登録することができること。</t>
    <phoneticPr fontId="2"/>
  </si>
  <si>
    <t>日常所見は、校内のすべての教職員が登録できること。</t>
    <phoneticPr fontId="2"/>
  </si>
  <si>
    <t>登録された日常所見は、一覧で出力できること。</t>
    <phoneticPr fontId="2"/>
  </si>
  <si>
    <t>登録の際に「種別」を設定でき、出力時には用途に応じて種別を選択して絞り込んだ内容で出力できること。</t>
    <rPh sb="0" eb="2">
      <t>トウロク</t>
    </rPh>
    <rPh sb="3" eb="4">
      <t>サイ</t>
    </rPh>
    <rPh sb="6" eb="8">
      <t>シュベツ</t>
    </rPh>
    <rPh sb="10" eb="12">
      <t>セッテイ</t>
    </rPh>
    <rPh sb="15" eb="17">
      <t>シュツリョク</t>
    </rPh>
    <rPh sb="17" eb="18">
      <t>ジ</t>
    </rPh>
    <rPh sb="20" eb="22">
      <t>ヨウト</t>
    </rPh>
    <rPh sb="23" eb="24">
      <t>オウ</t>
    </rPh>
    <rPh sb="26" eb="28">
      <t>シュベツ</t>
    </rPh>
    <rPh sb="29" eb="31">
      <t>センタク</t>
    </rPh>
    <rPh sb="33" eb="34">
      <t>シボ</t>
    </rPh>
    <rPh sb="35" eb="36">
      <t>コ</t>
    </rPh>
    <rPh sb="38" eb="40">
      <t>ナイヨウ</t>
    </rPh>
    <rPh sb="41" eb="43">
      <t>シュツリョク</t>
    </rPh>
    <phoneticPr fontId="2"/>
  </si>
  <si>
    <t>他の教職員が記入したコメントの内容を変更・修正できる権限を管理職等によって教職員ごとに設定できること。</t>
    <rPh sb="29" eb="31">
      <t>カンリ</t>
    </rPh>
    <rPh sb="31" eb="32">
      <t>ショク</t>
    </rPh>
    <rPh sb="32" eb="33">
      <t>トウ</t>
    </rPh>
    <phoneticPr fontId="2"/>
  </si>
  <si>
    <t>登録された日常所見は、通知表や指導要録作成の際、所見欄にワンクリックで簡単にコピーして利用できること。</t>
    <rPh sb="0" eb="2">
      <t>トウロク</t>
    </rPh>
    <rPh sb="5" eb="7">
      <t>ニチジョウ</t>
    </rPh>
    <rPh sb="7" eb="9">
      <t>ショケン</t>
    </rPh>
    <rPh sb="11" eb="14">
      <t>ツウチヒョウ</t>
    </rPh>
    <rPh sb="15" eb="17">
      <t>シドウ</t>
    </rPh>
    <rPh sb="17" eb="19">
      <t>ヨウロク</t>
    </rPh>
    <rPh sb="19" eb="21">
      <t>サクセイ</t>
    </rPh>
    <rPh sb="22" eb="23">
      <t>サイ</t>
    </rPh>
    <rPh sb="24" eb="26">
      <t>ショケン</t>
    </rPh>
    <rPh sb="26" eb="27">
      <t>ラン</t>
    </rPh>
    <rPh sb="35" eb="37">
      <t>カンタン</t>
    </rPh>
    <rPh sb="43" eb="45">
      <t>リヨウ</t>
    </rPh>
    <phoneticPr fontId="3"/>
  </si>
  <si>
    <t>授業ごとに、子どもたちのようすを日常所見として登録できる機能を有すること。</t>
    <rPh sb="0" eb="2">
      <t>ジュギョウ</t>
    </rPh>
    <rPh sb="6" eb="7">
      <t>コ</t>
    </rPh>
    <phoneticPr fontId="3"/>
  </si>
  <si>
    <t>授業ごとに登録された情報は、週案機能にも連動して、週案機能からも閲覧できること。</t>
    <rPh sb="0" eb="2">
      <t>ジュギョウ</t>
    </rPh>
    <phoneticPr fontId="3"/>
  </si>
  <si>
    <t>通知表および指導要録様式２に対して入力された成績（教科、道徳、総合的な学習の時間、外国語活動の時間、行動の記録、特別活動の記録、所見、出欠の記録）について、成績ごとに過年度の成績とともに一覧で表示できること。</t>
  </si>
  <si>
    <t>週案管理・週案簿／時数管理・時数集計</t>
    <rPh sb="0" eb="2">
      <t>シュウアン</t>
    </rPh>
    <rPh sb="2" eb="4">
      <t>カンリ</t>
    </rPh>
    <rPh sb="5" eb="7">
      <t>シュウアン</t>
    </rPh>
    <rPh sb="7" eb="8">
      <t>ボ</t>
    </rPh>
    <rPh sb="9" eb="11">
      <t>ジスウ</t>
    </rPh>
    <rPh sb="11" eb="13">
      <t>カンリ</t>
    </rPh>
    <rPh sb="14" eb="16">
      <t>ジスウ</t>
    </rPh>
    <rPh sb="16" eb="18">
      <t>シュウケイ</t>
    </rPh>
    <phoneticPr fontId="3"/>
  </si>
  <si>
    <t>週案（週指導計画）を登録・作成できること。</t>
  </si>
  <si>
    <t>小学校にて授業の単位がホームルーム単位と異なる場合（専科、習熟度別授業、他クラスの特定の教科を受け持つ場合等）には、その単位で作成することができること。</t>
    <rPh sb="29" eb="31">
      <t>シュウジュク</t>
    </rPh>
    <rPh sb="31" eb="32">
      <t>ド</t>
    </rPh>
    <rPh sb="32" eb="33">
      <t>ベツ</t>
    </rPh>
    <rPh sb="33" eb="35">
      <t>ジュギョウ</t>
    </rPh>
    <phoneticPr fontId="2"/>
  </si>
  <si>
    <t>時間割が変更になった場合には、システム画面上で簡単な操作で修正でき、修正した時間割に基づいて週案作成および時数集計ができること。</t>
    <phoneticPr fontId="2"/>
  </si>
  <si>
    <t>予定表に登録された学校行事等のデータを週案に反映させることができること。</t>
    <phoneticPr fontId="2"/>
  </si>
  <si>
    <t>週案には作成者や管理職がコメントを入力できる備考欄を設定できること。</t>
    <phoneticPr fontId="2"/>
  </si>
  <si>
    <t>登録された当該週の予定（計画）および累計の時数がそれぞれ自動集計されること。</t>
  </si>
  <si>
    <t>1コマには年間指導計画に基づいた「計画」、計画に基づいた「予定」、予定に基づいた「実績」の3種類の予定を登録できること。時数の集計は「実績」に応じた時数となり、「実績」が未入力の場合は「予定」に基づいた集計が行われること。</t>
    <phoneticPr fontId="2"/>
  </si>
  <si>
    <t>授業後に教職員が自身の授業をふり返り、授業の出来や気になったこと等についてコメント（メモ）を残す機能を有すること。</t>
    <phoneticPr fontId="2"/>
  </si>
  <si>
    <t>学級活動等を必要に応じて特定の教科に読み替えて集計することもできること。</t>
    <rPh sb="23" eb="25">
      <t>シュウケイ</t>
    </rPh>
    <phoneticPr fontId="3"/>
  </si>
  <si>
    <t>モジュール学習等に対応するため、コマを登録する際は、1コマを「学校現場の実態に応じて、任意の単位で（例えば、45分授業のうち10分、50分授業のうち10分などを考慮して）分割して登録できること。</t>
    <rPh sb="50" eb="51">
      <t>タト</t>
    </rPh>
    <rPh sb="56" eb="57">
      <t>フン</t>
    </rPh>
    <rPh sb="57" eb="59">
      <t>ジュギョウ</t>
    </rPh>
    <rPh sb="64" eb="65">
      <t>フン</t>
    </rPh>
    <rPh sb="68" eb="69">
      <t>フン</t>
    </rPh>
    <rPh sb="69" eb="71">
      <t>ジュギョウ</t>
    </rPh>
    <rPh sb="76" eb="77">
      <t>フン</t>
    </rPh>
    <rPh sb="80" eb="82">
      <t>コウリョ</t>
    </rPh>
    <phoneticPr fontId="2"/>
  </si>
  <si>
    <t>複式学級での利用を考慮し、1人の教職員が学年を跨いだ複数のクラスを1つにまとめた週案が作成できること。</t>
    <rPh sb="0" eb="2">
      <t>フクシキ</t>
    </rPh>
    <rPh sb="2" eb="4">
      <t>ガッキュウ</t>
    </rPh>
    <rPh sb="6" eb="8">
      <t>リヨウ</t>
    </rPh>
    <rPh sb="9" eb="11">
      <t>コウリョ</t>
    </rPh>
    <rPh sb="14" eb="15">
      <t>ニン</t>
    </rPh>
    <rPh sb="16" eb="19">
      <t>キョウショクイン</t>
    </rPh>
    <rPh sb="20" eb="22">
      <t>ガクネン</t>
    </rPh>
    <rPh sb="23" eb="24">
      <t>マタ</t>
    </rPh>
    <rPh sb="26" eb="28">
      <t>フクスウ</t>
    </rPh>
    <rPh sb="40" eb="42">
      <t>シュウアン</t>
    </rPh>
    <rPh sb="43" eb="45">
      <t>サクセイ</t>
    </rPh>
    <phoneticPr fontId="2"/>
  </si>
  <si>
    <t>管理職は校内のすべての教職員の週案を一覧で確認できること。</t>
    <rPh sb="0" eb="2">
      <t>カンリ</t>
    </rPh>
    <rPh sb="2" eb="3">
      <t>ショク</t>
    </rPh>
    <rPh sb="4" eb="6">
      <t>コウナイ</t>
    </rPh>
    <rPh sb="11" eb="14">
      <t>キョウショクイン</t>
    </rPh>
    <rPh sb="15" eb="17">
      <t>シュウアン</t>
    </rPh>
    <rPh sb="18" eb="20">
      <t>イチラン</t>
    </rPh>
    <rPh sb="21" eb="23">
      <t>カクニン</t>
    </rPh>
    <phoneticPr fontId="2"/>
  </si>
  <si>
    <t>年間指導計画を登録でき、その内容を週案にコピーできる機能を有すること。</t>
    <phoneticPr fontId="2"/>
  </si>
  <si>
    <t>担当変更などを考慮し、登録している週案の内容を他の担当者に年度途中に引き継げること。</t>
    <phoneticPr fontId="2"/>
  </si>
  <si>
    <t>時間割</t>
    <rPh sb="0" eb="3">
      <t>ジカンワリ</t>
    </rPh>
    <phoneticPr fontId="3"/>
  </si>
  <si>
    <t>教職員毎の時間割を登録できること。</t>
    <rPh sb="0" eb="4">
      <t>キョウショクインゴト</t>
    </rPh>
    <phoneticPr fontId="2"/>
  </si>
  <si>
    <t>時間割は週単位でコピーできること。</t>
    <phoneticPr fontId="2"/>
  </si>
  <si>
    <t>モジュール学習等に対応するため、1コマを「1/2コマ」「1/3コマ」だけでなく、学校現場の実態に応じて、任意の単位で（例えば、45分授業のうち10分、50分授業のうち10分などを考慮して「7/9コマ」や「2/9コマ」、「4/5コマ」や「1/5コマ」など）分割して登録できること。</t>
    <rPh sb="59" eb="60">
      <t>タト</t>
    </rPh>
    <rPh sb="65" eb="66">
      <t>フン</t>
    </rPh>
    <rPh sb="66" eb="68">
      <t>ジュギョウ</t>
    </rPh>
    <rPh sb="73" eb="74">
      <t>フン</t>
    </rPh>
    <rPh sb="77" eb="78">
      <t>フン</t>
    </rPh>
    <rPh sb="78" eb="80">
      <t>ジュギョウ</t>
    </rPh>
    <rPh sb="85" eb="86">
      <t>フン</t>
    </rPh>
    <rPh sb="89" eb="91">
      <t>コウリョ</t>
    </rPh>
    <phoneticPr fontId="2"/>
  </si>
  <si>
    <t>年間計画（年間指導計画）</t>
    <rPh sb="0" eb="2">
      <t>ネンカン</t>
    </rPh>
    <rPh sb="2" eb="4">
      <t>ケイカク</t>
    </rPh>
    <rPh sb="5" eb="7">
      <t>ネンカン</t>
    </rPh>
    <rPh sb="7" eb="9">
      <t>シドウ</t>
    </rPh>
    <rPh sb="9" eb="11">
      <t>ケイカク</t>
    </rPh>
    <phoneticPr fontId="3"/>
  </si>
  <si>
    <t>年間指導計画を登録できること。</t>
    <phoneticPr fontId="2"/>
  </si>
  <si>
    <t>登録された年間指導計画は週案と紐づけられること。</t>
    <phoneticPr fontId="2"/>
  </si>
  <si>
    <t>週案と紐づけられた年間指導計画の内容から、各指導内容についての実施状況を確認できること。</t>
    <phoneticPr fontId="2"/>
  </si>
  <si>
    <t>保健室来室管理</t>
    <rPh sb="0" eb="3">
      <t>ホケンシツ</t>
    </rPh>
    <rPh sb="3" eb="5">
      <t>ライシツ</t>
    </rPh>
    <rPh sb="5" eb="7">
      <t>カンリ</t>
    </rPh>
    <phoneticPr fontId="3"/>
  </si>
  <si>
    <t>保健室の利用状況を登録できること。</t>
    <phoneticPr fontId="2"/>
  </si>
  <si>
    <t>登録されたデータをもとに集計結果を出力できること。</t>
    <phoneticPr fontId="2"/>
  </si>
  <si>
    <t>利用状況一覧を印刷できること。</t>
    <phoneticPr fontId="2"/>
  </si>
  <si>
    <t>登録した情報は保健日誌に反映させることができること。</t>
    <phoneticPr fontId="2"/>
  </si>
  <si>
    <t>災害申請の有無を記録できること。</t>
    <rPh sb="0" eb="2">
      <t>サイガイ</t>
    </rPh>
    <rPh sb="2" eb="4">
      <t>シンセイ</t>
    </rPh>
    <rPh sb="5" eb="7">
      <t>ウム</t>
    </rPh>
    <rPh sb="8" eb="10">
      <t>キロク</t>
    </rPh>
    <phoneticPr fontId="2"/>
  </si>
  <si>
    <t>保健日誌</t>
    <rPh sb="0" eb="2">
      <t>ホケン</t>
    </rPh>
    <rPh sb="2" eb="4">
      <t>ニッシ</t>
    </rPh>
    <phoneticPr fontId="3"/>
  </si>
  <si>
    <t>保健日誌を登録することができること。</t>
    <phoneticPr fontId="2"/>
  </si>
  <si>
    <t>保健日誌を印刷することができること。</t>
    <phoneticPr fontId="2"/>
  </si>
  <si>
    <t>保健日誌の作成においては、予定表機能等で登録されたデータをシステム上でコピーして簡単に転用できること。</t>
    <phoneticPr fontId="2"/>
  </si>
  <si>
    <t>保健室利用の状況を自動的に反映させることができること。</t>
    <phoneticPr fontId="2"/>
  </si>
  <si>
    <t>天気、温度、湿度などを入力できること。</t>
    <phoneticPr fontId="2"/>
  </si>
  <si>
    <t>健康診断管理</t>
    <rPh sb="0" eb="2">
      <t>ケンコウ</t>
    </rPh>
    <rPh sb="2" eb="4">
      <t>シンダン</t>
    </rPh>
    <rPh sb="4" eb="6">
      <t>カンリ</t>
    </rPh>
    <phoneticPr fontId="3"/>
  </si>
  <si>
    <t>システムが日本学校保健会の推薦用品に認定されていること。</t>
    <rPh sb="5" eb="7">
      <t>ニホン</t>
    </rPh>
    <rPh sb="7" eb="9">
      <t>ガッコウ</t>
    </rPh>
    <rPh sb="9" eb="11">
      <t>ホケン</t>
    </rPh>
    <rPh sb="11" eb="12">
      <t>カイ</t>
    </rPh>
    <rPh sb="13" eb="15">
      <t>スイセン</t>
    </rPh>
    <rPh sb="15" eb="17">
      <t>ヨウヒン</t>
    </rPh>
    <rPh sb="18" eb="20">
      <t>ニンテイ</t>
    </rPh>
    <phoneticPr fontId="2"/>
  </si>
  <si>
    <t>健康診断の結果を登録できること。</t>
    <phoneticPr fontId="2"/>
  </si>
  <si>
    <t>健康診断の結果を健康診断票として作成できること。</t>
    <phoneticPr fontId="2"/>
  </si>
  <si>
    <t>健康診断の結果を各種の治療勧告書として作成できること。</t>
    <phoneticPr fontId="2"/>
  </si>
  <si>
    <t>健康診断の結果を健康診断一覧表として作成できること。</t>
    <phoneticPr fontId="2"/>
  </si>
  <si>
    <t>健康診断の回数は複数回管理できること。</t>
    <phoneticPr fontId="2"/>
  </si>
  <si>
    <t>ほとんど同じ値（異常なし等）が入力される健康診断項目もあることを考慮し、入力欄に初期値を一括設定できること。</t>
  </si>
  <si>
    <t>身長、体重は測定日とともに登録できること。</t>
    <phoneticPr fontId="2"/>
  </si>
  <si>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2"/>
  </si>
  <si>
    <t>登録されたすべての健康診断項目のデータはExcelで出力できること。</t>
    <rPh sb="0" eb="2">
      <t>トウロク</t>
    </rPh>
    <rPh sb="9" eb="11">
      <t>ケンコウ</t>
    </rPh>
    <rPh sb="11" eb="13">
      <t>シンダン</t>
    </rPh>
    <rPh sb="13" eb="15">
      <t>コウモク</t>
    </rPh>
    <phoneticPr fontId="2"/>
  </si>
  <si>
    <t>身長、体重、測定日のデータは、日本学校保健会が発行する「子供の健康管理プログラム」に取り込み可能なExcelファイル（Excel原票）に出力できること。</t>
    <rPh sb="64" eb="66">
      <t>ゲンピョウ</t>
    </rPh>
    <phoneticPr fontId="2"/>
  </si>
  <si>
    <t>身長、体重、測定日のデータより、日本学校保健会が発行する「子供の健康管理プログラム」で作成するのと同じ成長曲線、肥満度曲線をシステムから直接出力できること。</t>
    <rPh sb="68" eb="70">
      <t>チョクセツ</t>
    </rPh>
    <phoneticPr fontId="2"/>
  </si>
  <si>
    <t>低学年の成長の正確な把握のため、成長曲線の座標は、学年を年齢に換算する方式ではなく、測定日と誕生日に応じて座標をとり、早生まれの児童生徒に対応できること。</t>
    <rPh sb="0" eb="3">
      <t>テイガクネン</t>
    </rPh>
    <rPh sb="4" eb="6">
      <t>セイチョウ</t>
    </rPh>
    <rPh sb="7" eb="9">
      <t>セイカク</t>
    </rPh>
    <rPh sb="10" eb="12">
      <t>ハアク</t>
    </rPh>
    <rPh sb="16" eb="18">
      <t>セイチョウ</t>
    </rPh>
    <rPh sb="18" eb="20">
      <t>キョクセン</t>
    </rPh>
    <rPh sb="21" eb="23">
      <t>ザヒョウ</t>
    </rPh>
    <rPh sb="25" eb="27">
      <t>ガクネン</t>
    </rPh>
    <rPh sb="28" eb="30">
      <t>ネンレイ</t>
    </rPh>
    <rPh sb="31" eb="33">
      <t>カンサン</t>
    </rPh>
    <rPh sb="35" eb="37">
      <t>ホウシキ</t>
    </rPh>
    <rPh sb="42" eb="44">
      <t>ソクテイ</t>
    </rPh>
    <rPh sb="44" eb="45">
      <t>ビ</t>
    </rPh>
    <rPh sb="46" eb="49">
      <t>タンジョウビ</t>
    </rPh>
    <rPh sb="50" eb="51">
      <t>オウ</t>
    </rPh>
    <rPh sb="53" eb="55">
      <t>ザヒョウ</t>
    </rPh>
    <rPh sb="59" eb="61">
      <t>ハヤウ</t>
    </rPh>
    <rPh sb="64" eb="66">
      <t>ジドウ</t>
    </rPh>
    <rPh sb="66" eb="68">
      <t>セイト</t>
    </rPh>
    <rPh sb="69" eb="71">
      <t>タイオウ</t>
    </rPh>
    <phoneticPr fontId="2"/>
  </si>
  <si>
    <t>日本学校保健会に認定された「子供の健康管理プログラム」で検出される9つの「成長異常群」に準拠した内容で該当する子どもを自動的に判別して抽出できること。</t>
    <phoneticPr fontId="2"/>
  </si>
  <si>
    <t>特定の条件を満たす健康診断結果を持つ児童生徒を検索できること。</t>
    <phoneticPr fontId="2"/>
  </si>
  <si>
    <t>一度設定した検索条件は登録して再利用できること（毎回同じ検索条件を設定する必要がないこと）。</t>
    <rPh sb="0" eb="2">
      <t>イチド</t>
    </rPh>
    <rPh sb="2" eb="4">
      <t>セッテイ</t>
    </rPh>
    <rPh sb="6" eb="8">
      <t>ケンサク</t>
    </rPh>
    <rPh sb="8" eb="10">
      <t>ジョウケン</t>
    </rPh>
    <rPh sb="11" eb="13">
      <t>トウロク</t>
    </rPh>
    <rPh sb="15" eb="18">
      <t>サイリヨウ</t>
    </rPh>
    <rPh sb="24" eb="26">
      <t>マイカイ</t>
    </rPh>
    <rPh sb="26" eb="27">
      <t>オナ</t>
    </rPh>
    <rPh sb="28" eb="30">
      <t>ケンサク</t>
    </rPh>
    <rPh sb="30" eb="32">
      <t>ジョウケン</t>
    </rPh>
    <rPh sb="33" eb="35">
      <t>セッテイ</t>
    </rPh>
    <rPh sb="37" eb="39">
      <t>ヒツヨウ</t>
    </rPh>
    <phoneticPr fontId="2"/>
  </si>
  <si>
    <t>本市内で転学、進学が発生した場合でも、転学元、進学元の学校で入力した健康診断の結果を転学先、進学先に引継ぎ、最大9年間連続の健康診断結果を健康診断票で出力できるしくみを有すること。</t>
    <rPh sb="1" eb="2">
      <t>シ</t>
    </rPh>
    <phoneticPr fontId="2"/>
  </si>
  <si>
    <t>健康診断票の電子データは、改ざん防止のために編集もコピーもできない保護のかかったPDFファイルで生成されるとともに、そのPDFファイルが原本のコピーに相違ないことを担保できるしくみを有すること。</t>
    <rPh sb="0" eb="2">
      <t>ケンコウ</t>
    </rPh>
    <rPh sb="2" eb="4">
      <t>シンダン</t>
    </rPh>
    <rPh sb="4" eb="5">
      <t>ヒョウ</t>
    </rPh>
    <phoneticPr fontId="3"/>
  </si>
  <si>
    <t>システムから出力された健康診断票は、年度毎にシステム内に格納（電子保存）できること。</t>
    <rPh sb="11" eb="13">
      <t>ケンコウ</t>
    </rPh>
    <rPh sb="13" eb="15">
      <t>シンダン</t>
    </rPh>
    <rPh sb="15" eb="16">
      <t>ヒョウ</t>
    </rPh>
    <phoneticPr fontId="3"/>
  </si>
  <si>
    <t>システム内に電子保存された健康診断票のファイルは、管理者権限により一括出力が可能であること。</t>
    <phoneticPr fontId="2"/>
  </si>
  <si>
    <t>電子保存された健康診断票の原本データは、承認後のファイルが上書き保存されて元データが消失しないしくみを有すること。</t>
    <rPh sb="7" eb="9">
      <t>ケンコウ</t>
    </rPh>
    <rPh sb="9" eb="11">
      <t>シンダン</t>
    </rPh>
    <rPh sb="11" eb="12">
      <t>ヒョウ</t>
    </rPh>
    <phoneticPr fontId="3"/>
  </si>
  <si>
    <t>健康診断票の完全電子化運用を行う場合、各校での健康診断票のシステム内での保管状況、承認状況を教育委員会がシステム上で確認できること。</t>
    <phoneticPr fontId="3"/>
  </si>
  <si>
    <t>システム内に電子保存された健康診断票のファイルは、保存年限を過ぎた場合にシステム内で廃棄処理が行える機能を有すること。</t>
    <rPh sb="4" eb="5">
      <t>ナイ</t>
    </rPh>
    <rPh sb="6" eb="8">
      <t>デンシ</t>
    </rPh>
    <rPh sb="8" eb="10">
      <t>ホゾン</t>
    </rPh>
    <rPh sb="13" eb="15">
      <t>ケンコウ</t>
    </rPh>
    <rPh sb="15" eb="17">
      <t>シンダン</t>
    </rPh>
    <rPh sb="17" eb="18">
      <t>ヒョウ</t>
    </rPh>
    <rPh sb="33" eb="35">
      <t>バアイ</t>
    </rPh>
    <rPh sb="40" eb="41">
      <t>ナイ</t>
    </rPh>
    <rPh sb="44" eb="46">
      <t>ショリ</t>
    </rPh>
    <rPh sb="47" eb="48">
      <t>オコナ</t>
    </rPh>
    <rPh sb="50" eb="52">
      <t>キノウ</t>
    </rPh>
    <rPh sb="53" eb="54">
      <t>ユウ</t>
    </rPh>
    <phoneticPr fontId="3"/>
  </si>
  <si>
    <t>健康診断票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rPh sb="0" eb="5">
      <t>ケンコウシンダンヒョウ</t>
    </rPh>
    <phoneticPr fontId="2"/>
  </si>
  <si>
    <t>健康診断票について、上記（25）にある通りの運用形態で満5年(60ヵ月)以上の運用実績を有すること。</t>
    <rPh sb="0" eb="5">
      <t>ケンコウシンダンヒョウ</t>
    </rPh>
    <phoneticPr fontId="2"/>
  </si>
  <si>
    <t>健康観察簿</t>
    <rPh sb="0" eb="2">
      <t>ケンコウ</t>
    </rPh>
    <rPh sb="2" eb="4">
      <t>カンサツ</t>
    </rPh>
    <rPh sb="4" eb="5">
      <t>ボ</t>
    </rPh>
    <phoneticPr fontId="3"/>
  </si>
  <si>
    <t>健康観察簿を印刷できること。</t>
    <rPh sb="0" eb="2">
      <t>ケンコウ</t>
    </rPh>
    <rPh sb="2" eb="4">
      <t>カンサツ</t>
    </rPh>
    <rPh sb="4" eb="5">
      <t>ボ</t>
    </rPh>
    <rPh sb="6" eb="8">
      <t>インサツ</t>
    </rPh>
    <phoneticPr fontId="3"/>
  </si>
  <si>
    <t>健康観察の結果を登録できること。</t>
    <phoneticPr fontId="2"/>
  </si>
  <si>
    <t>健康相談記録</t>
    <phoneticPr fontId="3"/>
  </si>
  <si>
    <t>児童生徒に対して行った健康相談についての記録を登録できること。</t>
    <rPh sb="0" eb="2">
      <t>ジドウ</t>
    </rPh>
    <rPh sb="2" eb="4">
      <t>セイト</t>
    </rPh>
    <rPh sb="5" eb="6">
      <t>タイ</t>
    </rPh>
    <rPh sb="8" eb="9">
      <t>オコナ</t>
    </rPh>
    <rPh sb="11" eb="13">
      <t>ケンコウ</t>
    </rPh>
    <rPh sb="13" eb="15">
      <t>ソウダン</t>
    </rPh>
    <rPh sb="20" eb="22">
      <t>キロク</t>
    </rPh>
    <rPh sb="23" eb="25">
      <t>トウロク</t>
    </rPh>
    <phoneticPr fontId="3"/>
  </si>
  <si>
    <t>特別支援教育</t>
    <rPh sb="0" eb="2">
      <t>トクベツ</t>
    </rPh>
    <rPh sb="2" eb="4">
      <t>シエン</t>
    </rPh>
    <rPh sb="4" eb="6">
      <t>キョウイク</t>
    </rPh>
    <phoneticPr fontId="3"/>
  </si>
  <si>
    <t>特別支援学級の児童生徒用に個別の指導計画を作成できること。</t>
    <phoneticPr fontId="2"/>
  </si>
  <si>
    <t>本人の写真を見ながら入力したり、登録された内容を確認できること。</t>
    <rPh sb="10" eb="12">
      <t>ニュウリョク</t>
    </rPh>
    <rPh sb="16" eb="18">
      <t>トウロク</t>
    </rPh>
    <rPh sb="21" eb="23">
      <t>ナイヨウ</t>
    </rPh>
    <rPh sb="24" eb="26">
      <t>カクニン</t>
    </rPh>
    <phoneticPr fontId="2"/>
  </si>
  <si>
    <t>児童生徒情報に登録された学籍情報や備考情報（要配慮事項）等を参照しながら入力できること。</t>
    <rPh sb="0" eb="2">
      <t>ジドウ</t>
    </rPh>
    <rPh sb="2" eb="4">
      <t>セイト</t>
    </rPh>
    <rPh sb="4" eb="6">
      <t>ジョウホウ</t>
    </rPh>
    <rPh sb="7" eb="9">
      <t>トウロク</t>
    </rPh>
    <rPh sb="12" eb="14">
      <t>ガクセキ</t>
    </rPh>
    <rPh sb="14" eb="16">
      <t>ジョウホウ</t>
    </rPh>
    <rPh sb="17" eb="19">
      <t>ビコウ</t>
    </rPh>
    <rPh sb="19" eb="21">
      <t>ジョウホウ</t>
    </rPh>
    <rPh sb="22" eb="23">
      <t>ヨウ</t>
    </rPh>
    <rPh sb="23" eb="25">
      <t>ハイリョ</t>
    </rPh>
    <rPh sb="25" eb="27">
      <t>ジコウ</t>
    </rPh>
    <rPh sb="28" eb="29">
      <t>トウ</t>
    </rPh>
    <rPh sb="30" eb="32">
      <t>サンショウ</t>
    </rPh>
    <rPh sb="36" eb="38">
      <t>ニュウリョク</t>
    </rPh>
    <phoneticPr fontId="2"/>
  </si>
  <si>
    <t>日常所見機能で登録された情報を参照しながら登録したり、また入力枠に日常所見の内容をコピーできること。また、コピーした文章はシステム画面上で編集できること。</t>
    <rPh sb="4" eb="6">
      <t>キノウ</t>
    </rPh>
    <rPh sb="7" eb="9">
      <t>トウロク</t>
    </rPh>
    <rPh sb="12" eb="14">
      <t>ジョウホウ</t>
    </rPh>
    <rPh sb="15" eb="17">
      <t>サンショウ</t>
    </rPh>
    <rPh sb="21" eb="23">
      <t>トウロク</t>
    </rPh>
    <rPh sb="33" eb="35">
      <t>ニチジョウ</t>
    </rPh>
    <rPh sb="35" eb="37">
      <t>ショケン</t>
    </rPh>
    <rPh sb="38" eb="40">
      <t>ナイヨウ</t>
    </rPh>
    <rPh sb="58" eb="60">
      <t>ブンショウ</t>
    </rPh>
    <rPh sb="65" eb="67">
      <t>ガメン</t>
    </rPh>
    <rPh sb="67" eb="68">
      <t>ジョウ</t>
    </rPh>
    <phoneticPr fontId="2"/>
  </si>
  <si>
    <t>定型文を設定し、入力枠にコピーできること。</t>
    <phoneticPr fontId="2"/>
  </si>
  <si>
    <t>入力した内容は、学期内に何度更新しても、全ての履歴を残しておくことができること。</t>
    <rPh sb="0" eb="2">
      <t>ニュウリョク</t>
    </rPh>
    <rPh sb="4" eb="6">
      <t>ナイヨウ</t>
    </rPh>
    <phoneticPr fontId="2"/>
  </si>
  <si>
    <t>前学期の入力内容コピーできること。また、コピーした文章はシステム画面上で編集できること。</t>
    <rPh sb="25" eb="27">
      <t>ブンショウ</t>
    </rPh>
    <rPh sb="32" eb="34">
      <t>ガメン</t>
    </rPh>
    <rPh sb="34" eb="35">
      <t>ジョウ</t>
    </rPh>
    <rPh sb="36" eb="38">
      <t>ヘンシュウ</t>
    </rPh>
    <phoneticPr fontId="2"/>
  </si>
  <si>
    <t>過年度の情報を簡単に確認できること。</t>
    <rPh sb="10" eb="12">
      <t>カクニン</t>
    </rPh>
    <phoneticPr fontId="2"/>
  </si>
  <si>
    <t>学校日誌</t>
    <rPh sb="0" eb="2">
      <t>ガッコウ</t>
    </rPh>
    <rPh sb="2" eb="4">
      <t>ニッシ</t>
    </rPh>
    <phoneticPr fontId="3"/>
  </si>
  <si>
    <t>指定の様式で学校日誌を作成し、印刷することができること。</t>
    <phoneticPr fontId="2"/>
  </si>
  <si>
    <t>学校日誌の作成時、予定表機能等で登録された行事予定や教職員の出張・休暇等の情報をコピーして転用できること。</t>
    <phoneticPr fontId="2"/>
  </si>
  <si>
    <t>予定表機能等で登録された情報をコピーする際は、すべての項目を一括でコピーすることも、「行事予定だけ」「出張情報だけ」など項目ごとに選択してコピーすることもできること。</t>
    <rPh sb="20" eb="21">
      <t>サイ</t>
    </rPh>
    <rPh sb="27" eb="29">
      <t>コウモク</t>
    </rPh>
    <rPh sb="30" eb="32">
      <t>イッカツ</t>
    </rPh>
    <rPh sb="43" eb="45">
      <t>ギョウジ</t>
    </rPh>
    <rPh sb="45" eb="47">
      <t>ヨテイ</t>
    </rPh>
    <rPh sb="51" eb="53">
      <t>シュッチョウ</t>
    </rPh>
    <rPh sb="53" eb="55">
      <t>ジョウホウ</t>
    </rPh>
    <rPh sb="60" eb="62">
      <t>コウモク</t>
    </rPh>
    <rPh sb="65" eb="67">
      <t>センタク</t>
    </rPh>
    <phoneticPr fontId="2"/>
  </si>
  <si>
    <t>児童生徒の在籍や異動、出欠情報について内容や集計結果を学校日誌に反映できること。</t>
    <phoneticPr fontId="2"/>
  </si>
  <si>
    <t>予約対象は複数、任意に設定できること。</t>
    <phoneticPr fontId="2"/>
  </si>
  <si>
    <t>予約対象ごとに利用可能日を設定できること。</t>
    <phoneticPr fontId="2"/>
  </si>
  <si>
    <t>予約日を複数指定して、まとめて一括で予約できること。</t>
    <phoneticPr fontId="2"/>
  </si>
  <si>
    <t>年間・月間（・週間）行事計画</t>
    <rPh sb="0" eb="2">
      <t>ネンカン</t>
    </rPh>
    <rPh sb="3" eb="5">
      <t>ゲッカン</t>
    </rPh>
    <rPh sb="7" eb="9">
      <t>シュウカン</t>
    </rPh>
    <rPh sb="10" eb="12">
      <t>ギョウジ</t>
    </rPh>
    <rPh sb="12" eb="14">
      <t>ケイカク</t>
    </rPh>
    <phoneticPr fontId="3"/>
  </si>
  <si>
    <t>学校の行事計画を予定表に登録することができること。</t>
    <phoneticPr fontId="2"/>
  </si>
  <si>
    <t>予定表・スケジュール</t>
    <phoneticPr fontId="3"/>
  </si>
  <si>
    <t>教育委員会、学校がそれぞれの行事予定表、出張者予定表などを登録できること。</t>
    <phoneticPr fontId="2"/>
  </si>
  <si>
    <t>予定の入力は画面上で一つ一つ直接行えるほか、Excel等で一括取り込みすることもできること。</t>
    <rPh sb="8" eb="9">
      <t>ジョウ</t>
    </rPh>
    <rPh sb="10" eb="11">
      <t>ヒト</t>
    </rPh>
    <rPh sb="12" eb="13">
      <t>ヒト</t>
    </rPh>
    <phoneticPr fontId="3"/>
  </si>
  <si>
    <t>入力された予定は期間・予定種別を指定して一括削除を行う機能を有していること。</t>
    <phoneticPr fontId="2"/>
  </si>
  <si>
    <t>予定を書き込める人、予定表を閲覧できる人を所属・役職により任意に設定できること。</t>
    <phoneticPr fontId="2"/>
  </si>
  <si>
    <t>入力された予定を必要な項目を選択して月間予定表や年間予定表として印刷できること。</t>
    <phoneticPr fontId="2"/>
  </si>
  <si>
    <t>予定表は日単位、週単位、月単位で表示することができること。</t>
    <phoneticPr fontId="2"/>
  </si>
  <si>
    <t>本日の予定、明日の予定を確認できること。</t>
    <phoneticPr fontId="2"/>
  </si>
  <si>
    <t>自校だけでなく、他の学校の予定表も確認できる機能こと。</t>
    <phoneticPr fontId="2"/>
  </si>
  <si>
    <t>コミュニケーション機能</t>
    <rPh sb="9" eb="11">
      <t>キノウ</t>
    </rPh>
    <phoneticPr fontId="3"/>
  </si>
  <si>
    <t>同一自治体内（学校間ならびに教育委員会）や学校内、および教職員同士で、情報を共有を行う連絡・共有機能を有すること。</t>
    <rPh sb="28" eb="33">
      <t>キョウショクインドウシ</t>
    </rPh>
    <phoneticPr fontId="2"/>
  </si>
  <si>
    <t>連絡・共有機能は、メールアドレスを必要とせず、システム上のユーザ登録があればユーザ間でメッセージのやり取りができるしくみであること。</t>
    <phoneticPr fontId="2"/>
  </si>
  <si>
    <t>校長会掲示板・教頭会掲示板など、特定の役職のユーザのみが閲覧・編集可能な記事・メッセージを作成できること。</t>
    <phoneticPr fontId="2"/>
  </si>
  <si>
    <t>同一自治体内（学校間ならびに教育委員会）の教職員個々あるいは複数の教職員のグループに対して、相互にメッセージを送ることができること。</t>
    <phoneticPr fontId="2"/>
  </si>
  <si>
    <t>記事・メッセージを作成する際、必読者の指定ができること。</t>
    <phoneticPr fontId="2"/>
  </si>
  <si>
    <t>メッセージの送り先を検索し絞り込みをすることができ、複数の送り先を選択できること。</t>
    <phoneticPr fontId="2"/>
  </si>
  <si>
    <t>複数の人にメッセージを送る際、送り先に他の送り先を表示する（To送信と同等）か、表示しない（BCC送信と同等）かを選択できること。</t>
    <phoneticPr fontId="2"/>
  </si>
  <si>
    <t>ユーザが受信したメッセージを、他のユーザに転送できること。</t>
    <phoneticPr fontId="2"/>
  </si>
  <si>
    <t>個々の教職員で任意の送り先リスト（アドレス帳）を作成できること。</t>
    <phoneticPr fontId="2"/>
  </si>
  <si>
    <t>小中一貫校や連携校でも円滑に情報共有できるよう、校種間・学校間で共有可能な記事・メッセージを作成できること。共有可能な記事・メッセージは、所属校以外への別途ログイン操作を必要とせずに閲覧できること。</t>
    <phoneticPr fontId="2"/>
  </si>
  <si>
    <t>記事・メッセージは登録された投稿内容毎に、未読・既読（誰が読んだか、誰がまだ読んでいないか）を確認できること。</t>
    <phoneticPr fontId="2"/>
  </si>
  <si>
    <t>掲載する記事・メッセージには複数のファイルを添付することができること。</t>
    <phoneticPr fontId="2"/>
  </si>
  <si>
    <t>記事・メッセージに対し、自動集計ができる簡易的なアンケートを付与できること。</t>
    <phoneticPr fontId="2"/>
  </si>
  <si>
    <t>アンケート結果は自動的にグラフ化されるなど、結果を視覚的に把握しやすくするしくみを有すること。</t>
    <phoneticPr fontId="2"/>
  </si>
  <si>
    <t>アンケート作成時、設問ごとに回答方法を設定可能であること。その際、回答方法はプルダウン等を用いた選択式であること。</t>
    <phoneticPr fontId="2"/>
  </si>
  <si>
    <t>記事・メッセージは、公開期間を設定できること。</t>
    <phoneticPr fontId="2"/>
  </si>
  <si>
    <t>記事・メッセージは、未来日を指定した公開日時の予約ができること。その際、時刻を分単位まで細かく指定可能であること。</t>
    <phoneticPr fontId="2"/>
  </si>
  <si>
    <t>ユーザごとに届いている記事・メッセージを画面上で一覧表示する機能を有すること。その際、新着・未読・未回答・必読の記事・メッセージが届いていることを確認できること。</t>
    <phoneticPr fontId="2"/>
  </si>
  <si>
    <t>一覧表示する機能は、緊急性・重要度の高い記事・メッセージを一目で把握することのできる、視認性の高いユーザインターフェースで構成されていること。</t>
    <phoneticPr fontId="2"/>
  </si>
  <si>
    <t>投稿された内容は、登録者が退職等によりユーザ情報が削除されてもシステム上に保持されること。</t>
    <phoneticPr fontId="2"/>
  </si>
  <si>
    <t>イントラメール機能で授受したメッセージは、教職員の異動があった場合には、異動先の学校でも引き継いで閲覧等ができること。</t>
    <phoneticPr fontId="2"/>
  </si>
  <si>
    <t>複数の学校に所属があるユーザは、どの所属校からログインしても、ログインした学校に紐付くのではなくそのユーザ個人に紐付いてすべての内容の閲覧等ができること。</t>
    <phoneticPr fontId="2"/>
  </si>
  <si>
    <t>ユーザが受信した特定の記事・メッセージに対し、お気に入り等の属性を付与できること。</t>
    <phoneticPr fontId="2"/>
  </si>
  <si>
    <t>ユーザが受信した特定の記事・メッセージに対し、任意の属性を付与するタグを作成・管理できること。</t>
    <phoneticPr fontId="2"/>
  </si>
  <si>
    <t>タグはユーザごとに自由に作成・管理可能であること。</t>
    <phoneticPr fontId="2"/>
  </si>
  <si>
    <t>自身にとって不要な投稿内容を削除せずに非表示にするアーカイブ機能を有すること。</t>
    <phoneticPr fontId="2"/>
  </si>
  <si>
    <t>複数選択された投稿内容に対し、一括してお気に入り登録、タグ付け、アーカイブ等の処理を実行可能であること。</t>
    <phoneticPr fontId="2"/>
  </si>
  <si>
    <t>記事・メッセージを検索する機能を有すること。その際、記事・メッセージの分類やタグを指定して検索を実行可能であること。</t>
    <phoneticPr fontId="2"/>
  </si>
  <si>
    <t>セキュリティの観点より、記事・メッセージは閉域のネットワーク内のみで行われるしくみであること。</t>
    <phoneticPr fontId="2"/>
  </si>
  <si>
    <t>セキュリティおよびネットワーク分離の観点から、連絡・共有機能は外部との送受信ができる外部メール機能とは完全に分離されているしくみであること。</t>
    <phoneticPr fontId="2"/>
  </si>
  <si>
    <t>校内および本市内（庁舎等）の会議室の利用予約を登録・管理でき、予約状況をシステム上で確認できること。</t>
    <rPh sb="6" eb="7">
      <t>シ</t>
    </rPh>
    <phoneticPr fontId="2"/>
  </si>
  <si>
    <t>予約状況は日単位、週単位で確認できること。</t>
    <phoneticPr fontId="2"/>
  </si>
  <si>
    <t>文書回覧・アンケート</t>
    <rPh sb="0" eb="2">
      <t>ブンショ</t>
    </rPh>
    <rPh sb="2" eb="4">
      <t>カイラン</t>
    </rPh>
    <phoneticPr fontId="3"/>
  </si>
  <si>
    <t>教育委員会から学校あるいは教職員に対して、文書やアンケートを配布することができること。</t>
    <phoneticPr fontId="2"/>
  </si>
  <si>
    <t>配布した文書やアンケートは、学校や教職員から教育委員会に回答することができること。</t>
  </si>
  <si>
    <t>集計を必要とする文書等は、教育委員会で自動的に取りまとめることができること。</t>
  </si>
  <si>
    <t>各自治体の教育委員会は、添付ファイル等で提出された文書を一括でダウンロードできること。</t>
  </si>
  <si>
    <t>予め教育委員会が配布した書式を用いて、各種申請を行うことができること。</t>
  </si>
  <si>
    <t>各自治体の教育委員会への各種申請は、校内の管理職等の承認者の決裁を経て行うことができること。</t>
  </si>
  <si>
    <t>市で共通の文書分類表を登録することができること。</t>
  </si>
  <si>
    <t>配布する文書は、文書分類表の分類に基づき検索、表示できること。</t>
  </si>
  <si>
    <t>文書の「カテゴリ」を複数作成することができ、個々のカテゴリごとに、そこに発信された文書を受信・閲覧できる人、（回答等が必要な文書については）回答を承認できる人を役職により選択することができること。</t>
  </si>
  <si>
    <t>カテゴリごとの閲覧・編集権限は所属、役職により設定することができること。</t>
  </si>
  <si>
    <t>学校において受理者が受理した文書はカテゴリ、日付等を基準に表示を切り替えたり、並べ替えたりすることができること。</t>
  </si>
  <si>
    <t>受理者は受理した文書を発信日、締切日、文書分類番号等を用いて検索できること。</t>
  </si>
  <si>
    <t>受理した文書を校内で回覧する際にシステム上、又は印刷して回覧することが出来る工夫がされていること。</t>
  </si>
  <si>
    <t>教職員が受信した文書はカテゴリ、日付等を基準に表示を切り替えたり、並べ替えたりすることができること。</t>
  </si>
  <si>
    <t>文書の受信者は、文書やアンケートに回答することができること。また、教育委員会から各種申請書式が送られた際は、その書式を使って各種申請が行えること。</t>
  </si>
  <si>
    <t>近日中に提出が必要な文書についてはトップページに表示できること。表示のタイミングは教育委員会が指定できること。</t>
  </si>
  <si>
    <t>各自治体の教育委員会から学校あるいは教職員に対して、各種の文書やアンケートを配布・回収することができること。アンケートは選択式（択一、複数選択）、自由記述などの問題を組み合わせて作成できること。</t>
  </si>
  <si>
    <t>文書やアンケートは、教育委員会への回答を要する場合、校内の管理職等による承認機能があること。</t>
  </si>
  <si>
    <t>発信された文書やアンケートを受信・閲覧できる人、その回答を承認できる人などは、役職によって選択できること。</t>
  </si>
  <si>
    <t>配布された文書やアンケートについて、教育委員会はその処理状況や回答状況を画面上で確認できること。</t>
  </si>
  <si>
    <t>各校において、管理職は、配布された文書やアンケートの処理状況を各教職員ごとに確認できること。</t>
  </si>
  <si>
    <t>アンケートを検索できること。</t>
  </si>
  <si>
    <t>教育委員会は、添付ファイル等をダウンロードできること。</t>
    <phoneticPr fontId="2"/>
  </si>
  <si>
    <t>集計を必要とする文書やアンケートは、各学校から共通のExcelファイルで送られた回答内容を教育委員会で自動的に1つのExcelファイルに取りまとめることができること。</t>
  </si>
  <si>
    <t xml:space="preserve"> 職員室外（教室等）からのデータ入出力</t>
    <rPh sb="1" eb="4">
      <t>ショクインシツ</t>
    </rPh>
    <rPh sb="4" eb="5">
      <t>ガイ</t>
    </rPh>
    <rPh sb="6" eb="8">
      <t>キョウシツ</t>
    </rPh>
    <rPh sb="8" eb="9">
      <t>トウ</t>
    </rPh>
    <rPh sb="16" eb="19">
      <t>ニュウシュツリョク</t>
    </rPh>
    <phoneticPr fontId="3"/>
  </si>
  <si>
    <t>職員室外（教室等）から、児童生徒の出欠情報や日常所見情報、授業の記録等を登録できる専用の機能を有すること。</t>
    <phoneticPr fontId="2"/>
  </si>
  <si>
    <t>登録された内容は、リアルタイムにシステム本体に反映するしくみであること。</t>
    <phoneticPr fontId="2"/>
  </si>
  <si>
    <t>職員室外からの情報登録においては、システム本体の画面に直接アクセスして登録するのではなく、個人情報保護に配慮した専用のインターフェースを用いて入力できること。</t>
    <phoneticPr fontId="2"/>
  </si>
  <si>
    <t>ネットワーク分離の観点から、学習系端末（タブレット等）と校務支援システムとの間にネットワーク的な直接接続を必要としないしくみを有すること。</t>
    <rPh sb="6" eb="8">
      <t>ブンリ</t>
    </rPh>
    <rPh sb="9" eb="11">
      <t>カンテン</t>
    </rPh>
    <rPh sb="53" eb="55">
      <t>ヒツヨウ</t>
    </rPh>
    <rPh sb="63" eb="64">
      <t>ユウ</t>
    </rPh>
    <phoneticPr fontId="2"/>
  </si>
  <si>
    <t>専用のインターフェースは、キーボードを使用せずとも画面タッチでの登録に対応したインターフェースであること。</t>
    <rPh sb="19" eb="21">
      <t>シヨウ</t>
    </rPh>
    <phoneticPr fontId="2"/>
  </si>
  <si>
    <t>出欠情報や日常所見情報の登録は、児童生徒の顔写真を見ながら入力できること。</t>
    <phoneticPr fontId="2"/>
  </si>
  <si>
    <t>写真の表示有無は選択できること。</t>
    <phoneticPr fontId="2"/>
  </si>
  <si>
    <t>出欠情報は、日ごとの出欠（出席簿）と、授業ごとの出欠（欠課簿）のいずれも登録できること。</t>
    <phoneticPr fontId="2"/>
  </si>
  <si>
    <t>健康観察を登録できること。</t>
    <phoneticPr fontId="2"/>
  </si>
  <si>
    <t>出欠情報の登録の際は、同じ欠席理由の複数の児童生徒をまとめて選択し、一括で入力できること。</t>
    <phoneticPr fontId="2"/>
  </si>
  <si>
    <t>日ごとの出欠情報については、その日の出欠登録が完了したら、完了したことを専用インターフェース上でワンクリックで申告できること。</t>
    <phoneticPr fontId="2"/>
  </si>
  <si>
    <t>複数のクラスを担当している場合は、該当のクラスを画面上で選択して入力できること。</t>
    <phoneticPr fontId="2"/>
  </si>
  <si>
    <t>日常所見の登録においては、入力補助用に定型文を設定し、そこから簡単にコピー入力できること。</t>
    <rPh sb="37" eb="39">
      <t>ニュウリョク</t>
    </rPh>
    <phoneticPr fontId="2"/>
  </si>
  <si>
    <t>日常所見の入力補助用の定型文は、「タイトル」と「内容」別々に構成され、「タイトル」と「内容」をまとめて入力することも、別々に入力することもできること。</t>
    <phoneticPr fontId="2"/>
  </si>
  <si>
    <t>日常所見の登録の際は、複数の児童生徒を選択して同じ内容の文章を一括で登録できること。</t>
    <phoneticPr fontId="2"/>
  </si>
  <si>
    <t>日常所見の登録の際、システムにあらかじめ登録された「タグ」を選択し内容とともに登録できること。</t>
    <phoneticPr fontId="2"/>
  </si>
  <si>
    <t>週案機能に登録されたデータの閲覧・編集が可能であること。</t>
    <phoneticPr fontId="2"/>
  </si>
  <si>
    <t>学級ごとに座席表を登録でき、登録した座席表を用いて出欠情報や日常所見情報を入力できること。</t>
    <phoneticPr fontId="2"/>
  </si>
  <si>
    <t>座席表はコの字型やグループ学習型など、任意の形で登録できること。また、座席表は1学級に対し複数登録できること。</t>
    <phoneticPr fontId="2"/>
  </si>
  <si>
    <t>「職員室外（教室等）からのデータ入出力機能」は、新たに機能カスタマイズ等によってこれから実装する予定ではなく、必須要件を満たす状態ですでにパッケージに実装され、他自治体にて運用されている実績を有するものであること。</t>
    <rPh sb="24" eb="25">
      <t>アラ</t>
    </rPh>
    <rPh sb="27" eb="29">
      <t>キノウ</t>
    </rPh>
    <rPh sb="35" eb="36">
      <t>トウ</t>
    </rPh>
    <rPh sb="44" eb="46">
      <t>ジッソウ</t>
    </rPh>
    <rPh sb="48" eb="50">
      <t>ヨテイ</t>
    </rPh>
    <rPh sb="55" eb="59">
      <t>ヒッスヨウケン</t>
    </rPh>
    <rPh sb="60" eb="61">
      <t>ミ</t>
    </rPh>
    <rPh sb="63" eb="65">
      <t>ジョウタイ</t>
    </rPh>
    <rPh sb="75" eb="77">
      <t>ジッソウ</t>
    </rPh>
    <rPh sb="80" eb="84">
      <t>ホカジチタイ</t>
    </rPh>
    <rPh sb="86" eb="88">
      <t>ウンヨウ</t>
    </rPh>
    <rPh sb="93" eb="95">
      <t>ジッセキ</t>
    </rPh>
    <rPh sb="96" eb="97">
      <t>ユウ</t>
    </rPh>
    <phoneticPr fontId="3"/>
  </si>
  <si>
    <t>出退勤管理</t>
    <rPh sb="0" eb="3">
      <t>シュッタイキン</t>
    </rPh>
    <rPh sb="3" eb="5">
      <t>カンリ</t>
    </rPh>
    <phoneticPr fontId="3"/>
  </si>
  <si>
    <t>教職員の出勤・退勤時刻を登録できること。</t>
    <rPh sb="0" eb="3">
      <t>キョウショクイン</t>
    </rPh>
    <rPh sb="4" eb="6">
      <t>シュッキン</t>
    </rPh>
    <rPh sb="7" eb="9">
      <t>タイキン</t>
    </rPh>
    <rPh sb="9" eb="11">
      <t>ジコク</t>
    </rPh>
    <rPh sb="12" eb="14">
      <t>トウロク</t>
    </rPh>
    <phoneticPr fontId="2"/>
  </si>
  <si>
    <t>登録した出勤・退勤時刻を基に在校時間、超過時間が自動集計され画面上で確認できること。</t>
    <rPh sb="0" eb="2">
      <t>トウロク</t>
    </rPh>
    <rPh sb="4" eb="6">
      <t>シュッキン</t>
    </rPh>
    <rPh sb="7" eb="9">
      <t>タイキン</t>
    </rPh>
    <rPh sb="9" eb="11">
      <t>ジコク</t>
    </rPh>
    <rPh sb="12" eb="13">
      <t>モト</t>
    </rPh>
    <rPh sb="14" eb="16">
      <t>ザイコウ</t>
    </rPh>
    <rPh sb="16" eb="18">
      <t>ジカン</t>
    </rPh>
    <rPh sb="19" eb="21">
      <t>チョウカ</t>
    </rPh>
    <rPh sb="21" eb="23">
      <t>ジカン</t>
    </rPh>
    <rPh sb="24" eb="26">
      <t>ジドウ</t>
    </rPh>
    <rPh sb="26" eb="28">
      <t>シュウケイ</t>
    </rPh>
    <rPh sb="30" eb="33">
      <t>ガメンジョウ</t>
    </rPh>
    <rPh sb="34" eb="36">
      <t>カクニン</t>
    </rPh>
    <phoneticPr fontId="2"/>
  </si>
  <si>
    <t>就業時間を学校ごとに設定できること。</t>
    <rPh sb="0" eb="2">
      <t>シュウギョウ</t>
    </rPh>
    <rPh sb="2" eb="4">
      <t>ジカン</t>
    </rPh>
    <rPh sb="5" eb="7">
      <t>ガッコウ</t>
    </rPh>
    <rPh sb="10" eb="12">
      <t>セッテイ</t>
    </rPh>
    <phoneticPr fontId="2"/>
  </si>
  <si>
    <t>多様な勤務形態に対応するため、勤務時間を教職員毎に変更することができること。</t>
    <rPh sb="0" eb="2">
      <t>タヨウ</t>
    </rPh>
    <rPh sb="3" eb="5">
      <t>キンム</t>
    </rPh>
    <rPh sb="5" eb="7">
      <t>ケイタイ</t>
    </rPh>
    <rPh sb="8" eb="10">
      <t>タイオウ</t>
    </rPh>
    <rPh sb="15" eb="17">
      <t>キンム</t>
    </rPh>
    <rPh sb="17" eb="19">
      <t>ジカン</t>
    </rPh>
    <rPh sb="20" eb="23">
      <t>キョウショクイン</t>
    </rPh>
    <rPh sb="23" eb="24">
      <t>ゴト</t>
    </rPh>
    <rPh sb="25" eb="27">
      <t>ヘンコウ</t>
    </rPh>
    <phoneticPr fontId="2"/>
  </si>
  <si>
    <t>就業時間について、日・週・月ごとに超過上限時間を設定できること。</t>
    <rPh sb="0" eb="2">
      <t>シュウギョウ</t>
    </rPh>
    <rPh sb="2" eb="4">
      <t>ジカン</t>
    </rPh>
    <rPh sb="9" eb="10">
      <t>ヒ</t>
    </rPh>
    <rPh sb="11" eb="12">
      <t>シュウ</t>
    </rPh>
    <rPh sb="13" eb="14">
      <t>ツキ</t>
    </rPh>
    <rPh sb="17" eb="19">
      <t>チョウカ</t>
    </rPh>
    <rPh sb="19" eb="21">
      <t>ジョウゲン</t>
    </rPh>
    <rPh sb="21" eb="23">
      <t>ジカン</t>
    </rPh>
    <rPh sb="24" eb="26">
      <t>セッテイ</t>
    </rPh>
    <phoneticPr fontId="2"/>
  </si>
  <si>
    <t>設定した勤務時間の上限値を超えたことを明示的に表示される機能を有すること。</t>
    <rPh sb="0" eb="2">
      <t>セッテイ</t>
    </rPh>
    <rPh sb="4" eb="6">
      <t>キンム</t>
    </rPh>
    <rPh sb="6" eb="8">
      <t>ジカン</t>
    </rPh>
    <rPh sb="9" eb="12">
      <t>ジョウゲンチ</t>
    </rPh>
    <rPh sb="13" eb="14">
      <t>コ</t>
    </rPh>
    <rPh sb="19" eb="22">
      <t>メイジテキ</t>
    </rPh>
    <rPh sb="23" eb="25">
      <t>ヒョウジ</t>
    </rPh>
    <rPh sb="28" eb="30">
      <t>キノウ</t>
    </rPh>
    <rPh sb="31" eb="32">
      <t>ユウ</t>
    </rPh>
    <phoneticPr fontId="2"/>
  </si>
  <si>
    <t>月単位で教職員ごとの在校時間合計、超過時間合計、超過時間上限超数が確認できること。</t>
    <rPh sb="0" eb="3">
      <t>ツキタンイ</t>
    </rPh>
    <rPh sb="4" eb="7">
      <t>キョウショクイン</t>
    </rPh>
    <rPh sb="10" eb="12">
      <t>ザイコウ</t>
    </rPh>
    <rPh sb="12" eb="14">
      <t>ジカン</t>
    </rPh>
    <rPh sb="14" eb="16">
      <t>ゴウケイ</t>
    </rPh>
    <rPh sb="17" eb="19">
      <t>チョウカ</t>
    </rPh>
    <rPh sb="19" eb="21">
      <t>ジカン</t>
    </rPh>
    <rPh sb="21" eb="23">
      <t>ゴウケイ</t>
    </rPh>
    <rPh sb="24" eb="26">
      <t>チョウカ</t>
    </rPh>
    <rPh sb="26" eb="28">
      <t>ジカン</t>
    </rPh>
    <rPh sb="28" eb="30">
      <t>ジョウゲン</t>
    </rPh>
    <rPh sb="30" eb="31">
      <t>チョウ</t>
    </rPh>
    <rPh sb="31" eb="32">
      <t>スウ</t>
    </rPh>
    <rPh sb="33" eb="35">
      <t>カクニン</t>
    </rPh>
    <phoneticPr fontId="2"/>
  </si>
  <si>
    <t>登録データについて、管理職等による確認後の編集を不可とするロック機能を有すること。</t>
    <rPh sb="0" eb="2">
      <t>トウロク</t>
    </rPh>
    <rPh sb="10" eb="12">
      <t>カンリ</t>
    </rPh>
    <rPh sb="12" eb="13">
      <t>ショク</t>
    </rPh>
    <rPh sb="13" eb="14">
      <t>トウ</t>
    </rPh>
    <rPh sb="17" eb="19">
      <t>カクニン</t>
    </rPh>
    <rPh sb="19" eb="20">
      <t>ゴ</t>
    </rPh>
    <rPh sb="21" eb="23">
      <t>ヘンシュウ</t>
    </rPh>
    <rPh sb="24" eb="26">
      <t>フカ</t>
    </rPh>
    <rPh sb="32" eb="34">
      <t>キノウ</t>
    </rPh>
    <rPh sb="35" eb="36">
      <t>ユウ</t>
    </rPh>
    <phoneticPr fontId="2"/>
  </si>
  <si>
    <t>登録データは報告用の集計表として出力できること。</t>
    <rPh sb="0" eb="2">
      <t>トウロク</t>
    </rPh>
    <rPh sb="6" eb="9">
      <t>ホウコクヨウ</t>
    </rPh>
    <rPh sb="10" eb="12">
      <t>シュウケイ</t>
    </rPh>
    <rPh sb="12" eb="13">
      <t>ヒョウ</t>
    </rPh>
    <rPh sb="16" eb="18">
      <t>シュツリョク</t>
    </rPh>
    <phoneticPr fontId="2"/>
  </si>
  <si>
    <t>保護者連絡システム連携</t>
    <rPh sb="0" eb="5">
      <t>ホゴシャレンラク</t>
    </rPh>
    <rPh sb="9" eb="11">
      <t>レンケイ</t>
    </rPh>
    <phoneticPr fontId="3"/>
  </si>
  <si>
    <t xml:space="preserve">各学校から、必要な情報（日々の学校の様子、学校からの緊急連絡、学校行事の実施有無、宿題や持参物等の連絡、学校だより等の共有、非常時の安否情報等）を保護者等（以下「受信者」）に向けて配信できること。
</t>
    <rPh sb="0" eb="3">
      <t>カクガッコウ</t>
    </rPh>
    <rPh sb="6" eb="8">
      <t>ヒツヨウ</t>
    </rPh>
    <rPh sb="9" eb="11">
      <t>ジョウホウ</t>
    </rPh>
    <rPh sb="12" eb="14">
      <t>ヒビ</t>
    </rPh>
    <rPh sb="15" eb="17">
      <t>ガッコウ</t>
    </rPh>
    <rPh sb="18" eb="20">
      <t>ヨウス</t>
    </rPh>
    <rPh sb="21" eb="23">
      <t>ガッコウ</t>
    </rPh>
    <rPh sb="26" eb="28">
      <t>キンキュウ</t>
    </rPh>
    <rPh sb="28" eb="30">
      <t>レンラク</t>
    </rPh>
    <rPh sb="31" eb="33">
      <t>ガッコウ</t>
    </rPh>
    <rPh sb="33" eb="35">
      <t>ギョウジ</t>
    </rPh>
    <rPh sb="36" eb="38">
      <t>ジッシ</t>
    </rPh>
    <rPh sb="38" eb="40">
      <t>ウム</t>
    </rPh>
    <rPh sb="41" eb="43">
      <t>シュクダイ</t>
    </rPh>
    <rPh sb="44" eb="46">
      <t>ジサン</t>
    </rPh>
    <rPh sb="46" eb="48">
      <t>ブツナド</t>
    </rPh>
    <rPh sb="49" eb="51">
      <t>レンラク</t>
    </rPh>
    <rPh sb="52" eb="54">
      <t>ガッコウ</t>
    </rPh>
    <rPh sb="57" eb="58">
      <t>トウ</t>
    </rPh>
    <rPh sb="59" eb="61">
      <t>キョウユウ</t>
    </rPh>
    <rPh sb="62" eb="64">
      <t>ヒジョウ</t>
    </rPh>
    <rPh sb="64" eb="65">
      <t>ジ</t>
    </rPh>
    <rPh sb="66" eb="68">
      <t>アンピ</t>
    </rPh>
    <rPh sb="68" eb="71">
      <t>ジョウホウナド</t>
    </rPh>
    <rPh sb="73" eb="76">
      <t>ホゴシャ</t>
    </rPh>
    <rPh sb="76" eb="77">
      <t>トウ</t>
    </rPh>
    <rPh sb="78" eb="80">
      <t>イカ</t>
    </rPh>
    <rPh sb="81" eb="83">
      <t>ジュシン</t>
    </rPh>
    <rPh sb="83" eb="84">
      <t>シャ</t>
    </rPh>
    <rPh sb="87" eb="88">
      <t>ム</t>
    </rPh>
    <rPh sb="90" eb="92">
      <t>ハイシン</t>
    </rPh>
    <phoneticPr fontId="4"/>
  </si>
  <si>
    <t xml:space="preserve">配信したい情報に合わせて、さまざまな配信先設定（グループ配信）が可能であること。具体的には、以下のような設定ができること。
・自校の児童生徒の保護者等への一斉配信 
・学年単位での配信
・クラス単位での配信
・グループ単位での配信
</t>
  </si>
  <si>
    <t>メッセージに画像ファイルを添付して配信できること。jpeg、gif、png、pdfデータを添付データとして添付可能であること。</t>
  </si>
  <si>
    <t>受信者がスマートフォンで学校からのメッセージを受信する場合は、受信者はプッシュ通知で通知を受けることができること。</t>
  </si>
  <si>
    <t xml:space="preserve">保護者等は、保護者アプリから学校に向けて欠席の連絡を送ることができること。
</t>
  </si>
  <si>
    <t xml:space="preserve">保護者等が欠席連絡を行う際、欠席区分（欠席、遅刻、早退 等）および欠席理由（体調不良、家庭事情 等）を登録できること。
</t>
  </si>
  <si>
    <t xml:space="preserve">保護者等は、欠席連絡を行う際、メッセージを添えて送ることができること。
</t>
  </si>
  <si>
    <t xml:space="preserve">保護者等は、一度送信した欠席連絡の内容を取り下げができること。
</t>
  </si>
  <si>
    <t xml:space="preserve">学校は、保護者からの欠席連絡の内容（欠席区分、欠席理由、メッセージ）を学校管理画面で確認することができること。
</t>
    <phoneticPr fontId="2"/>
  </si>
  <si>
    <t xml:space="preserve">保護者等から送られた欠席連絡は、統合型校務支援システムとデータ連携し、欠席情報が統合型校務支援システムに自動的に反映できるしくみを有すること。
</t>
  </si>
  <si>
    <t>△</t>
    <phoneticPr fontId="3"/>
  </si>
  <si>
    <t>×</t>
    <phoneticPr fontId="3"/>
  </si>
  <si>
    <t>配点</t>
    <rPh sb="0" eb="2">
      <t>ハイテン</t>
    </rPh>
    <phoneticPr fontId="3"/>
  </si>
  <si>
    <t>得点</t>
    <rPh sb="0" eb="2">
      <t>トクテン</t>
    </rPh>
    <phoneticPr fontId="3"/>
  </si>
  <si>
    <t>対応
できない</t>
    <rPh sb="0" eb="2">
      <t>タイオウ</t>
    </rPh>
    <phoneticPr fontId="3"/>
  </si>
  <si>
    <t>標準
対応可</t>
    <rPh sb="0" eb="2">
      <t>ヒョウジュン</t>
    </rPh>
    <rPh sb="3" eb="5">
      <t>タイオウ</t>
    </rPh>
    <rPh sb="5" eb="6">
      <t>カ</t>
    </rPh>
    <phoneticPr fontId="3"/>
  </si>
  <si>
    <t>（様式17）</t>
    <rPh sb="1" eb="3">
      <t>ヨウシキ</t>
    </rPh>
    <phoneticPr fontId="1"/>
  </si>
  <si>
    <t>〇</t>
    <phoneticPr fontId="1"/>
  </si>
  <si>
    <t>校務支援システム　機能要件確認表</t>
    <rPh sb="0" eb="2">
      <t>コウム</t>
    </rPh>
    <rPh sb="9" eb="11">
      <t>キノウ</t>
    </rPh>
    <rPh sb="11" eb="13">
      <t>ヨウケン</t>
    </rPh>
    <rPh sb="13" eb="15">
      <t>カクニン</t>
    </rPh>
    <rPh sb="15" eb="16">
      <t>ヒョウ</t>
    </rPh>
    <phoneticPr fontId="3"/>
  </si>
  <si>
    <t>◎</t>
    <phoneticPr fontId="3"/>
  </si>
  <si>
    <t>機能カスタマイズ対応(無償)</t>
    <rPh sb="0" eb="2">
      <t>キノウ</t>
    </rPh>
    <rPh sb="8" eb="10">
      <t>タイオウ</t>
    </rPh>
    <rPh sb="11" eb="13">
      <t>ムショウ</t>
    </rPh>
    <phoneticPr fontId="3"/>
  </si>
  <si>
    <t>機能カスタマイズ対応(有償）</t>
    <rPh sb="0" eb="2">
      <t>キノウ</t>
    </rPh>
    <rPh sb="8" eb="10">
      <t>タイオウ</t>
    </rPh>
    <rPh sb="11" eb="13">
      <t>ユウショウ</t>
    </rPh>
    <phoneticPr fontId="3"/>
  </si>
  <si>
    <t xml:space="preserve">校務支援システムの出席簿機能に正式な欠席情報として登録される際には、保護者等からの欠席連絡の内容がそのまま登録されるのではなく、教職員が校務支援システム上で最終確認したうえで反映されるしくみであること。
</t>
    <phoneticPr fontId="1"/>
  </si>
  <si>
    <t>提案者名</t>
    <rPh sb="0" eb="3">
      <t>テイアンシャ</t>
    </rPh>
    <rPh sb="3" eb="4">
      <t>メイ</t>
    </rPh>
    <phoneticPr fontId="1"/>
  </si>
  <si>
    <t>製品名</t>
    <rPh sb="0" eb="3">
      <t>セイヒンメイ</t>
    </rPh>
    <phoneticPr fontId="1"/>
  </si>
  <si>
    <t>確認項目</t>
    <phoneticPr fontId="2"/>
  </si>
  <si>
    <t>必須</t>
    <rPh sb="0" eb="2">
      <t>ヒッス</t>
    </rPh>
    <phoneticPr fontId="2"/>
  </si>
  <si>
    <t>総得点</t>
    <rPh sb="0" eb="3">
      <t>ソウトクテン</t>
    </rPh>
    <phoneticPr fontId="2"/>
  </si>
  <si>
    <t>回答欄</t>
    <rPh sb="0" eb="2">
      <t>カイトウ</t>
    </rPh>
    <rPh sb="2" eb="3">
      <t>ラン</t>
    </rPh>
    <phoneticPr fontId="2"/>
  </si>
  <si>
    <t>指導要録（様式１・様式２・抄本）を指定の様式で作成できること。特別支援学級用の指導要録も作成できること。</t>
    <rPh sb="35" eb="37">
      <t>ガッキュウ</t>
    </rPh>
    <rPh sb="37" eb="38">
      <t>ヨウ</t>
    </rPh>
    <phoneticPr fontId="2"/>
  </si>
  <si>
    <r>
      <t>成績カルテ</t>
    </r>
    <r>
      <rPr>
        <sz val="12"/>
        <rFont val="ＭＳ 明朝"/>
        <family val="1"/>
        <charset val="128"/>
      </rPr>
      <t>（児童生徒個人の学習状況の照会）</t>
    </r>
    <rPh sb="0" eb="2">
      <t>セイセキ</t>
    </rPh>
    <rPh sb="6" eb="8">
      <t>ジドウ</t>
    </rPh>
    <rPh sb="8" eb="10">
      <t>セイト</t>
    </rPh>
    <rPh sb="10" eb="12">
      <t>コジン</t>
    </rPh>
    <rPh sb="13" eb="15">
      <t>ガクシュウ</t>
    </rPh>
    <rPh sb="15" eb="17">
      <t>ジョウキョウ</t>
    </rPh>
    <rPh sb="18" eb="20">
      <t>ショウカイ</t>
    </rPh>
    <phoneticPr fontId="3"/>
  </si>
  <si>
    <t>会議室・施設・備品の予約管理</t>
    <rPh sb="0" eb="3">
      <t>カイギシツ</t>
    </rPh>
    <rPh sb="4" eb="6">
      <t>シセツ</t>
    </rPh>
    <rPh sb="7" eb="9">
      <t>ビヒン</t>
    </rPh>
    <rPh sb="10" eb="12">
      <t>ヨヤク</t>
    </rPh>
    <rPh sb="12" eb="14">
      <t>カンリ</t>
    </rPh>
    <phoneticPr fontId="3"/>
  </si>
  <si>
    <t>予約対象ごとに管理者、閲覧可能者、編集可能者を設定できること。</t>
    <rPh sb="0" eb="2">
      <t>ヨヤク</t>
    </rPh>
    <rPh sb="2" eb="4">
      <t>タイショウ</t>
    </rPh>
    <rPh sb="7" eb="9">
      <t>カンリ</t>
    </rPh>
    <rPh sb="9" eb="10">
      <t>シャ</t>
    </rPh>
    <rPh sb="11" eb="13">
      <t>エツラン</t>
    </rPh>
    <rPh sb="13" eb="15">
      <t>カノウ</t>
    </rPh>
    <rPh sb="15" eb="16">
      <t>シャ</t>
    </rPh>
    <rPh sb="17" eb="19">
      <t>ヘンシュウ</t>
    </rPh>
    <rPh sb="19" eb="21">
      <t>カノウ</t>
    </rPh>
    <rPh sb="21" eb="22">
      <t>シャ</t>
    </rPh>
    <rPh sb="23" eb="25">
      <t>セッテイ</t>
    </rPh>
    <phoneticPr fontId="2"/>
  </si>
  <si>
    <t>個々の教職員が登録を行う際、登録者自身しか内容の編集ができない設定と、登録者以外でも内容を編集できる設定の両方が可能であること。</t>
    <rPh sb="0" eb="2">
      <t>ココ</t>
    </rPh>
    <rPh sb="7" eb="9">
      <t>トウロク</t>
    </rPh>
    <rPh sb="10" eb="11">
      <t>オコナ</t>
    </rPh>
    <rPh sb="12" eb="13">
      <t>サイ</t>
    </rPh>
    <rPh sb="14" eb="16">
      <t>トウロク</t>
    </rPh>
    <rPh sb="16" eb="17">
      <t>シャ</t>
    </rPh>
    <rPh sb="17" eb="19">
      <t>ジシン</t>
    </rPh>
    <rPh sb="21" eb="23">
      <t>ナイヨウ</t>
    </rPh>
    <rPh sb="24" eb="26">
      <t>ヘンシュウ</t>
    </rPh>
    <rPh sb="31" eb="33">
      <t>セッテイ</t>
    </rPh>
    <rPh sb="35" eb="37">
      <t>トウロク</t>
    </rPh>
    <rPh sb="37" eb="38">
      <t>シャ</t>
    </rPh>
    <rPh sb="38" eb="40">
      <t>イガイ</t>
    </rPh>
    <rPh sb="42" eb="44">
      <t>ナイヨウ</t>
    </rPh>
    <rPh sb="45" eb="47">
      <t>ヘンシュウ</t>
    </rPh>
    <rPh sb="50" eb="52">
      <t>セッテイ</t>
    </rPh>
    <rPh sb="53" eb="55">
      <t>リョウホウ</t>
    </rPh>
    <rPh sb="56" eb="58">
      <t>カノウ</t>
    </rPh>
    <phoneticPr fontId="2"/>
  </si>
  <si>
    <t>予め施設・備品ごとに予約上限数を設定し、上限数を超えた予約は出来ないようにできること。</t>
    <phoneticPr fontId="2"/>
  </si>
  <si>
    <t>出勤・退勤時刻の登録は、個々のPC端末でシステムにログインし出退勤管理の機能画面上で直接入力する方法の他、トップページにて個々が出勤・退勤ボタンをクリックすれば打刻（出退勤メニューに反映）されるしくみを有すること。</t>
    <phoneticPr fontId="2"/>
  </si>
  <si>
    <t>設定された評価項目に対して、評価項目ごとの重みづけ、及び観点別評価や評定を算出する基準となるカッティングポイント（閾値）を学校単位、学年単位、学級単位、学校別教科単位、学校学年別教科単位で変更することができないように設定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</si>
</sst>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0_);[Red]\(0\)"/>
  </numFmts>
  <fonts count="24" x14ac:knownFonts="1">
    <font>
      <sz val="11"/>
      <color theme="1"/>
      <name val="ＭＳ ゴシック"/>
      <family val="2"/>
      <charset val="128"/>
    </font>
    <font>
      <sz val="6"/>
      <name val="ＭＳ ゴシック"/>
      <family val="2"/>
      <charset val="128"/>
    </font>
    <font>
      <sz val="6"/>
      <name val="游ゴシック"/>
      <family val="3"/>
      <charset val="128"/>
      <scheme val="minor"/>
    </font>
    <font>
      <sz val="6"/>
      <name val="ＭＳ Ｐゴシック"/>
      <family val="3"/>
      <charset val="128"/>
    </font>
    <font>
      <sz val="11"/>
      <color theme="1"/>
      <name val="游ゴシック"/>
      <family val="2"/>
      <charset val="128"/>
      <scheme val="minor"/>
    </font>
    <font>
      <sz val="20"/>
      <color theme="1"/>
      <name val="ＭＳ 明朝"/>
      <family val="1"/>
      <charset val="128"/>
    </font>
    <font>
      <sz val="11"/>
      <color theme="1"/>
      <name val="ＭＳ 明朝"/>
      <family val="1"/>
      <charset val="128"/>
    </font>
    <font>
      <sz val="11"/>
      <color theme="0"/>
      <name val="ＭＳ 明朝"/>
      <family val="1"/>
      <charset val="128"/>
    </font>
    <font>
      <b/>
      <sz val="26"/>
      <name val="ＭＳ 明朝"/>
      <family val="1"/>
      <charset val="128"/>
    </font>
    <font>
      <sz val="14"/>
      <color theme="1"/>
      <name val="ＭＳ 明朝"/>
      <family val="1"/>
      <charset val="128"/>
    </font>
    <font>
      <b/>
      <sz val="20"/>
      <color theme="1"/>
      <name val="ＭＳ 明朝"/>
      <family val="1"/>
      <charset val="128"/>
    </font>
    <font>
      <b/>
      <sz val="24"/>
      <color theme="1"/>
      <name val="ＭＳ 明朝"/>
      <family val="1"/>
      <charset val="128"/>
    </font>
    <font>
      <sz val="14"/>
      <name val="ＭＳ 明朝"/>
      <family val="1"/>
      <charset val="128"/>
    </font>
    <font>
      <b/>
      <sz val="24"/>
      <name val="ＭＳ 明朝"/>
      <family val="1"/>
      <charset val="128"/>
    </font>
    <font>
      <sz val="22"/>
      <color theme="1"/>
      <name val="ＭＳ 明朝"/>
      <family val="1"/>
      <charset val="128"/>
    </font>
    <font>
      <sz val="18"/>
      <name val="ＭＳ 明朝"/>
      <family val="1"/>
      <charset val="128"/>
    </font>
    <font>
      <b/>
      <sz val="20"/>
      <color theme="0"/>
      <name val="ＭＳ 明朝"/>
      <family val="1"/>
      <charset val="128"/>
    </font>
    <font>
      <b/>
      <sz val="22"/>
      <color theme="0"/>
      <name val="ＭＳ 明朝"/>
      <family val="1"/>
      <charset val="128"/>
    </font>
    <font>
      <b/>
      <sz val="18"/>
      <name val="ＭＳ 明朝"/>
      <family val="1"/>
      <charset val="128"/>
    </font>
    <font>
      <sz val="14"/>
      <color theme="0"/>
      <name val="ＭＳ 明朝"/>
      <family val="1"/>
      <charset val="128"/>
    </font>
    <font>
      <sz val="12"/>
      <color theme="1"/>
      <name val="ＭＳ 明朝"/>
      <family val="1"/>
      <charset val="128"/>
    </font>
    <font>
      <sz val="12"/>
      <name val="ＭＳ 明朝"/>
      <family val="1"/>
      <charset val="128"/>
    </font>
    <font>
      <b/>
      <sz val="16"/>
      <name val="ＭＳ 明朝"/>
      <family val="1"/>
      <charset val="128"/>
    </font>
    <font>
      <b/>
      <sz val="12"/>
      <color theme="0"/>
      <name val="ＭＳ 明朝"/>
      <family val="1"/>
      <charset val="128"/>
    </font>
  </fonts>
  <fills count="7">
    <fill>
      <patternFill patternType="none"/>
    </fill>
    <fill>
      <patternFill patternType="gray125"/>
    </fill>
    <fill>
      <patternFill patternType="solid">
        <fgColor theme="3"/>
        <bgColor indexed="64"/>
      </patternFill>
    </fill>
    <fill>
      <patternFill patternType="solid">
        <fgColor rgb="FFFFFF99"/>
        <bgColor indexed="64"/>
      </patternFill>
    </fill>
    <fill>
      <patternFill patternType="solid">
        <fgColor theme="9"/>
        <bgColor indexed="64"/>
      </patternFill>
    </fill>
    <fill>
      <patternFill patternType="solid">
        <fgColor theme="0"/>
        <bgColor indexed="64"/>
      </patternFill>
    </fill>
    <fill>
      <patternFill patternType="solid">
        <fgColor indexed="43"/>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37">
    <xf numFmtId="0" fontId="0" fillId="0" borderId="0" xfId="0">
      <alignment vertical="center"/>
    </xf>
    <xf numFmtId="0" fontId="5" fillId="0" borderId="0" xfId="0" applyFont="1">
      <alignment vertical="center"/>
    </xf>
    <xf numFmtId="0" fontId="6" fillId="0" borderId="0" xfId="0" applyFont="1">
      <alignment vertical="center"/>
    </xf>
    <xf numFmtId="0" fontId="7" fillId="5" borderId="0" xfId="0" applyFont="1" applyFill="1">
      <alignment vertical="center"/>
    </xf>
    <xf numFmtId="0" fontId="8" fillId="0" borderId="0" xfId="0" applyFont="1" applyAlignment="1">
      <alignment horizontal="centerContinuous" vertical="center"/>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10" fillId="0" borderId="0" xfId="0" applyFont="1" applyAlignment="1">
      <alignment horizontal="centerContinuous" vertical="center"/>
    </xf>
    <xf numFmtId="0" fontId="6" fillId="0" borderId="0" xfId="0" applyFont="1" applyAlignment="1">
      <alignment horizontal="centerContinuous" vertical="center"/>
    </xf>
    <xf numFmtId="0" fontId="12" fillId="0" borderId="0" xfId="0" applyFont="1" applyAlignment="1"/>
    <xf numFmtId="0" fontId="13" fillId="0" borderId="0" xfId="0" applyFont="1" applyAlignment="1">
      <alignment horizontal="centerContinuous" vertical="center"/>
    </xf>
    <xf numFmtId="0" fontId="14" fillId="0" borderId="0" xfId="0" applyFont="1" applyAlignment="1">
      <alignment horizontal="center" vertical="center"/>
    </xf>
    <xf numFmtId="0" fontId="16" fillId="2" borderId="3" xfId="0" applyFont="1" applyFill="1" applyBorder="1" applyAlignment="1">
      <alignment horizontal="center" vertical="center"/>
    </xf>
    <xf numFmtId="0" fontId="5" fillId="0" borderId="2" xfId="0" applyFont="1" applyBorder="1" applyAlignment="1">
      <alignment horizontal="center" vertical="center" wrapText="1"/>
    </xf>
    <xf numFmtId="0" fontId="19" fillId="5" borderId="0" xfId="0" applyFont="1" applyFill="1" applyAlignment="1"/>
    <xf numFmtId="0" fontId="20" fillId="0" borderId="2" xfId="0" applyFont="1" applyBorder="1" applyAlignment="1">
      <alignment horizontal="center" vertical="center" wrapText="1"/>
    </xf>
    <xf numFmtId="0" fontId="19" fillId="2" borderId="1" xfId="0" applyFont="1" applyFill="1" applyBorder="1" applyAlignment="1"/>
    <xf numFmtId="0" fontId="19" fillId="2" borderId="2" xfId="0" applyFont="1" applyFill="1" applyBorder="1" applyAlignment="1"/>
    <xf numFmtId="0" fontId="12" fillId="2" borderId="2" xfId="0" applyFont="1" applyFill="1" applyBorder="1" applyAlignment="1">
      <alignment horizontal="center" vertical="center"/>
    </xf>
    <xf numFmtId="0" fontId="21" fillId="2" borderId="2" xfId="0" applyFont="1" applyFill="1" applyBorder="1" applyAlignment="1">
      <alignment horizontal="center" vertical="center"/>
    </xf>
    <xf numFmtId="0" fontId="9" fillId="3" borderId="2" xfId="0" applyFont="1" applyFill="1" applyBorder="1" applyAlignment="1">
      <alignment horizontal="center" vertical="center"/>
    </xf>
    <xf numFmtId="0" fontId="15" fillId="3" borderId="3" xfId="0" applyFont="1" applyFill="1" applyBorder="1" applyAlignment="1"/>
    <xf numFmtId="0" fontId="9" fillId="3" borderId="2" xfId="0" applyFont="1" applyFill="1" applyBorder="1" applyAlignment="1"/>
    <xf numFmtId="0" fontId="12" fillId="3" borderId="2" xfId="0" applyFont="1" applyFill="1" applyBorder="1" applyAlignment="1">
      <alignment horizontal="center" vertical="center"/>
    </xf>
    <xf numFmtId="0" fontId="21" fillId="3" borderId="2" xfId="0" applyFont="1" applyFill="1" applyBorder="1" applyAlignment="1">
      <alignment horizontal="center" vertical="center"/>
    </xf>
    <xf numFmtId="176" fontId="9" fillId="0" borderId="2" xfId="0" applyNumberFormat="1" applyFont="1" applyBorder="1" applyAlignment="1">
      <alignment horizontal="center" vertical="center" shrinkToFit="1"/>
    </xf>
    <xf numFmtId="0" fontId="9" fillId="0" borderId="2" xfId="0" applyFont="1" applyBorder="1" applyAlignment="1">
      <alignment horizontal="center" vertical="center" wrapText="1"/>
    </xf>
    <xf numFmtId="177"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shrinkToFit="1"/>
    </xf>
    <xf numFmtId="176" fontId="12" fillId="5" borderId="2" xfId="0" applyNumberFormat="1" applyFont="1" applyFill="1" applyBorder="1" applyAlignment="1">
      <alignment horizontal="center" vertical="center" shrinkToFit="1"/>
    </xf>
    <xf numFmtId="0" fontId="9" fillId="5" borderId="2" xfId="0" applyFont="1" applyFill="1" applyBorder="1" applyAlignment="1">
      <alignment horizontal="center" vertical="center" wrapText="1"/>
    </xf>
    <xf numFmtId="176" fontId="12" fillId="5" borderId="2" xfId="0" applyNumberFormat="1" applyFont="1" applyFill="1" applyBorder="1" applyAlignment="1">
      <alignment horizontal="center" vertical="center"/>
    </xf>
    <xf numFmtId="176" fontId="9" fillId="5" borderId="2"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176" fontId="9" fillId="0" borderId="0" xfId="0" applyNumberFormat="1" applyFont="1" applyAlignment="1">
      <alignment horizontal="center" vertical="center"/>
    </xf>
    <xf numFmtId="0" fontId="9" fillId="0" borderId="0" xfId="0" applyFont="1" applyAlignment="1">
      <alignment horizontal="left" vertical="top" wrapText="1"/>
    </xf>
    <xf numFmtId="0" fontId="9"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77" fontId="9" fillId="0" borderId="0" xfId="0" applyNumberFormat="1" applyFont="1" applyAlignment="1">
      <alignment horizontal="center" vertical="center" wrapText="1"/>
    </xf>
    <xf numFmtId="0" fontId="19" fillId="2" borderId="5" xfId="0" applyFont="1" applyFill="1" applyBorder="1" applyAlignment="1"/>
    <xf numFmtId="176" fontId="12" fillId="0" borderId="2" xfId="0" applyNumberFormat="1" applyFont="1" applyBorder="1" applyAlignment="1">
      <alignment horizontal="center" vertical="center"/>
    </xf>
    <xf numFmtId="0" fontId="12" fillId="0" borderId="5" xfId="1" applyFont="1" applyBorder="1" applyAlignment="1">
      <alignment horizontal="center" vertical="center" wrapText="1"/>
    </xf>
    <xf numFmtId="0" fontId="9" fillId="0" borderId="5" xfId="1"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4" applyFont="1" applyBorder="1" applyAlignment="1">
      <alignment horizontal="center" vertical="center" wrapText="1"/>
    </xf>
    <xf numFmtId="0" fontId="12" fillId="0" borderId="5" xfId="5" applyFont="1" applyBorder="1" applyAlignment="1">
      <alignment horizontal="center" vertical="center" wrapText="1"/>
    </xf>
    <xf numFmtId="0" fontId="12" fillId="0" borderId="5" xfId="0" applyFont="1" applyBorder="1" applyAlignment="1">
      <alignment horizontal="center" vertical="center" wrapText="1"/>
    </xf>
    <xf numFmtId="0" fontId="19" fillId="5" borderId="0" xfId="0" applyFont="1" applyFill="1">
      <alignment vertical="center"/>
    </xf>
    <xf numFmtId="0" fontId="12" fillId="0" borderId="2" xfId="1" applyFont="1" applyBorder="1" applyAlignment="1">
      <alignment horizontal="center" vertical="center" wrapText="1"/>
    </xf>
    <xf numFmtId="176" fontId="12" fillId="0" borderId="2" xfId="0" applyNumberFormat="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4" borderId="3"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hidden="1"/>
    </xf>
    <xf numFmtId="0" fontId="21" fillId="3" borderId="2" xfId="0" applyFont="1" applyFill="1" applyBorder="1" applyAlignment="1" applyProtection="1">
      <alignment horizontal="center" vertical="center"/>
      <protection hidden="1"/>
    </xf>
    <xf numFmtId="0" fontId="18" fillId="0" borderId="0" xfId="0" applyFont="1" applyAlignment="1" applyProtection="1">
      <alignment horizontal="center" vertical="center" wrapText="1"/>
      <protection hidden="1"/>
    </xf>
    <xf numFmtId="0" fontId="18" fillId="2" borderId="6" xfId="0" applyFont="1" applyFill="1" applyBorder="1" applyAlignment="1" applyProtection="1">
      <alignment horizontal="center" vertical="center"/>
      <protection hidden="1"/>
    </xf>
    <xf numFmtId="0" fontId="18" fillId="3" borderId="2" xfId="0" applyFont="1" applyFill="1" applyBorder="1" applyAlignment="1" applyProtection="1">
      <protection hidden="1"/>
    </xf>
    <xf numFmtId="0" fontId="12" fillId="3" borderId="2" xfId="0" applyFont="1" applyFill="1" applyBorder="1" applyAlignment="1" applyProtection="1">
      <protection hidden="1"/>
    </xf>
    <xf numFmtId="0" fontId="9" fillId="0" borderId="2" xfId="0" applyFont="1" applyBorder="1" applyAlignment="1" applyProtection="1">
      <alignment horizontal="center" vertical="center" wrapText="1"/>
      <protection hidden="1"/>
    </xf>
    <xf numFmtId="177" fontId="12" fillId="0" borderId="2" xfId="0" applyNumberFormat="1" applyFont="1" applyBorder="1" applyAlignment="1" applyProtection="1">
      <alignment horizontal="center" vertical="center"/>
      <protection hidden="1"/>
    </xf>
    <xf numFmtId="0" fontId="9" fillId="3" borderId="2" xfId="0" applyFont="1" applyFill="1" applyBorder="1" applyAlignment="1" applyProtection="1">
      <protection hidden="1"/>
    </xf>
    <xf numFmtId="0" fontId="12" fillId="3" borderId="2"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177" fontId="12" fillId="0" borderId="0" xfId="0" applyNumberFormat="1" applyFont="1" applyAlignment="1" applyProtection="1">
      <alignment horizontal="center" vertical="center"/>
      <protection hidden="1"/>
    </xf>
    <xf numFmtId="0" fontId="19" fillId="2" borderId="5" xfId="0" applyFont="1" applyFill="1" applyBorder="1" applyAlignment="1" applyProtection="1">
      <protection hidden="1"/>
    </xf>
    <xf numFmtId="0" fontId="12" fillId="2" borderId="5"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wrapText="1"/>
      <protection hidden="1"/>
    </xf>
    <xf numFmtId="0" fontId="15" fillId="4" borderId="3" xfId="0" applyFont="1" applyFill="1" applyBorder="1" applyAlignment="1" applyProtection="1">
      <alignment horizontal="center" vertical="center" wrapText="1"/>
      <protection locked="0"/>
    </xf>
    <xf numFmtId="0" fontId="12" fillId="5" borderId="0" xfId="0" applyFont="1" applyFill="1" applyAlignment="1"/>
    <xf numFmtId="0" fontId="15" fillId="4" borderId="3" xfId="0" applyFont="1" applyFill="1" applyBorder="1" applyAlignment="1" applyProtection="1">
      <alignment horizontal="center" vertical="center" wrapText="1"/>
      <protection locked="0"/>
    </xf>
    <xf numFmtId="0" fontId="12" fillId="5" borderId="3"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3" xfId="0" applyFont="1" applyFill="1" applyBorder="1" applyAlignment="1">
      <alignment horizontal="left" vertical="top" wrapText="1" shrinkToFit="1"/>
    </xf>
    <xf numFmtId="0" fontId="12" fillId="5" borderId="1" xfId="0" applyFont="1" applyFill="1" applyBorder="1" applyAlignment="1">
      <alignment horizontal="left" vertical="top" wrapText="1" shrinkToFit="1"/>
    </xf>
    <xf numFmtId="0" fontId="12" fillId="5" borderId="4" xfId="0" applyFont="1" applyFill="1" applyBorder="1" applyAlignment="1">
      <alignment horizontal="left" vertical="top" wrapText="1" shrinkToFit="1"/>
    </xf>
    <xf numFmtId="0" fontId="12" fillId="0" borderId="2" xfId="0" applyFont="1" applyBorder="1" applyAlignment="1">
      <alignment horizontal="left" vertical="top" wrapText="1" shrinkToFit="1"/>
    </xf>
    <xf numFmtId="0" fontId="12" fillId="3" borderId="3"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4" xfId="0" applyFont="1" applyFill="1" applyBorder="1" applyAlignment="1">
      <alignment horizontal="left" vertical="top" wrapText="1"/>
    </xf>
    <xf numFmtId="0" fontId="16" fillId="2" borderId="3"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5" fillId="4" borderId="3"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protection locked="0"/>
    </xf>
    <xf numFmtId="0" fontId="9" fillId="3" borderId="2" xfId="0" applyFont="1" applyFill="1" applyBorder="1" applyAlignment="1">
      <alignment horizontal="left" vertical="center" shrinkToFit="1"/>
    </xf>
    <xf numFmtId="0" fontId="12" fillId="3" borderId="3" xfId="0" applyFont="1" applyFill="1" applyBorder="1" applyAlignment="1">
      <alignment horizontal="left" vertical="top" wrapText="1" shrinkToFit="1"/>
    </xf>
    <xf numFmtId="0" fontId="12" fillId="3" borderId="1" xfId="0" applyFont="1" applyFill="1" applyBorder="1" applyAlignment="1">
      <alignment horizontal="left" vertical="top" wrapText="1" shrinkToFit="1"/>
    </xf>
    <xf numFmtId="0" fontId="12" fillId="3" borderId="4" xfId="0" applyFont="1" applyFill="1" applyBorder="1" applyAlignment="1">
      <alignment horizontal="left" vertical="top" wrapText="1" shrinkToFit="1"/>
    </xf>
    <xf numFmtId="0" fontId="17" fillId="2" borderId="1" xfId="0" applyFont="1" applyFill="1" applyBorder="1" applyAlignment="1">
      <alignment horizontal="left" vertical="center"/>
    </xf>
    <xf numFmtId="0" fontId="9" fillId="3" borderId="2" xfId="0" applyFont="1" applyFill="1" applyBorder="1" applyAlignment="1">
      <alignment horizontal="left" vertical="center"/>
    </xf>
    <xf numFmtId="0" fontId="9" fillId="0" borderId="3" xfId="0" applyFont="1" applyBorder="1" applyAlignment="1">
      <alignment horizontal="left" vertical="top" wrapText="1" shrinkToFit="1"/>
    </xf>
    <xf numFmtId="0" fontId="9" fillId="0" borderId="1" xfId="0" applyFont="1" applyBorder="1" applyAlignment="1">
      <alignment horizontal="left" vertical="top" wrapText="1" shrinkToFit="1"/>
    </xf>
    <xf numFmtId="0" fontId="9" fillId="0" borderId="4" xfId="0" applyFont="1" applyBorder="1" applyAlignment="1">
      <alignment horizontal="left" vertical="top" wrapText="1" shrinkToFit="1"/>
    </xf>
    <xf numFmtId="0" fontId="9" fillId="0" borderId="2" xfId="0" applyFont="1" applyBorder="1" applyAlignment="1">
      <alignment horizontal="left" vertical="top" wrapText="1" shrinkToFi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23" fillId="2" borderId="2" xfId="0" applyFont="1" applyFill="1" applyBorder="1" applyAlignment="1">
      <alignment horizontal="center" vertical="center"/>
    </xf>
    <xf numFmtId="0" fontId="12" fillId="0" borderId="2" xfId="0" applyFont="1" applyBorder="1" applyAlignment="1">
      <alignment horizontal="center" vertical="center"/>
    </xf>
    <xf numFmtId="0" fontId="18" fillId="0" borderId="2" xfId="0" applyFont="1" applyBorder="1" applyAlignment="1">
      <alignment horizontal="center" vertical="center"/>
    </xf>
    <xf numFmtId="0" fontId="9" fillId="5" borderId="3"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4" xfId="0" applyFont="1" applyFill="1" applyBorder="1" applyAlignment="1">
      <alignment horizontal="left" vertical="top" wrapText="1"/>
    </xf>
    <xf numFmtId="0" fontId="12" fillId="0" borderId="3" xfId="1"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17" fillId="2" borderId="3" xfId="0" applyFont="1" applyFill="1" applyBorder="1" applyAlignment="1">
      <alignment horizontal="left" vertical="center"/>
    </xf>
    <xf numFmtId="0" fontId="22" fillId="3" borderId="1" xfId="0" applyFont="1" applyFill="1" applyBorder="1" applyAlignment="1">
      <alignment horizontal="center" vertical="top" wrapText="1"/>
    </xf>
    <xf numFmtId="0" fontId="22" fillId="3" borderId="4" xfId="0" applyFont="1" applyFill="1" applyBorder="1" applyAlignment="1">
      <alignment horizontal="center" vertical="top" wrapText="1"/>
    </xf>
    <xf numFmtId="0" fontId="12" fillId="6" borderId="3"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0" borderId="3" xfId="2" applyFont="1" applyBorder="1" applyAlignment="1">
      <alignment horizontal="left" vertical="top" wrapText="1"/>
    </xf>
    <xf numFmtId="0" fontId="12" fillId="0" borderId="1" xfId="2" applyFont="1" applyBorder="1" applyAlignment="1">
      <alignment horizontal="left" vertical="top" wrapText="1"/>
    </xf>
    <xf numFmtId="0" fontId="12" fillId="0" borderId="4" xfId="2"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2" fillId="0" borderId="4" xfId="3" applyFont="1" applyBorder="1" applyAlignment="1">
      <alignment horizontal="left" vertical="top" wrapText="1"/>
    </xf>
    <xf numFmtId="0" fontId="12" fillId="0" borderId="3" xfId="3" applyFont="1" applyFill="1" applyBorder="1" applyAlignment="1">
      <alignment horizontal="left" vertical="top" wrapText="1"/>
    </xf>
    <xf numFmtId="0" fontId="12" fillId="0" borderId="1" xfId="3" applyFont="1" applyFill="1" applyBorder="1" applyAlignment="1">
      <alignment horizontal="left" vertical="top" wrapText="1"/>
    </xf>
    <xf numFmtId="0" fontId="12" fillId="0" borderId="4" xfId="3"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NumberFormat="1" applyFont="1" applyBorder="1" applyAlignment="1">
      <alignment horizontal="center" vertical="center" wrapText="1"/>
    </xf>
  </cellXfs>
  <cellStyles count="6">
    <cellStyle name="標準" xfId="0" builtinId="0"/>
    <cellStyle name="標準 3" xfId="1" xr:uid="{00000000-0005-0000-0000-000001000000}"/>
    <cellStyle name="標準 3 2 2 2 2" xfId="3" xr:uid="{00000000-0005-0000-0000-000002000000}"/>
    <cellStyle name="標準 3 2 2 2 2 2" xfId="5" xr:uid="{00000000-0005-0000-0000-000003000000}"/>
    <cellStyle name="標準 3 6" xfId="2" xr:uid="{00000000-0005-0000-0000-000004000000}"/>
    <cellStyle name="標準 3 7"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7"/>
  <sheetViews>
    <sheetView tabSelected="1" topLeftCell="A229" zoomScale="55" zoomScaleNormal="55" workbookViewId="0">
      <selection activeCell="P161" sqref="P161"/>
    </sheetView>
  </sheetViews>
  <sheetFormatPr defaultRowHeight="13.5" x14ac:dyDescent="0.15"/>
  <cols>
    <col min="1" max="1" width="9" style="2"/>
    <col min="2" max="5" width="18.625" style="2" customWidth="1"/>
    <col min="6" max="7" width="9" style="2"/>
    <col min="8" max="11" width="16.75" style="2" customWidth="1"/>
    <col min="12" max="12" width="9" style="2"/>
    <col min="13" max="13" width="12.625" style="2" bestFit="1" customWidth="1"/>
    <col min="14" max="16384" width="9" style="3"/>
  </cols>
  <sheetData>
    <row r="1" spans="1:17" ht="32.25" customHeight="1" x14ac:dyDescent="0.15">
      <c r="A1" s="1" t="s">
        <v>435</v>
      </c>
    </row>
    <row r="2" spans="1:17" s="10" customFormat="1" ht="38.25" customHeight="1" x14ac:dyDescent="0.3">
      <c r="A2" s="4" t="s">
        <v>437</v>
      </c>
      <c r="B2" s="5"/>
      <c r="C2" s="6"/>
      <c r="D2" s="7"/>
      <c r="E2" s="6"/>
      <c r="F2" s="8"/>
      <c r="G2" s="5"/>
      <c r="H2" s="5"/>
      <c r="I2" s="5"/>
      <c r="J2" s="9"/>
      <c r="K2" s="9"/>
      <c r="L2" s="9"/>
      <c r="M2" s="9"/>
      <c r="N2" s="3"/>
      <c r="O2" s="3"/>
    </row>
    <row r="3" spans="1:17" s="10" customFormat="1" ht="21.75" customHeight="1" x14ac:dyDescent="0.3">
      <c r="A3" s="4"/>
      <c r="B3" s="5"/>
      <c r="C3" s="6"/>
      <c r="D3" s="7"/>
      <c r="E3" s="6"/>
      <c r="F3" s="8"/>
      <c r="G3" s="5"/>
      <c r="H3" s="5"/>
      <c r="I3" s="5"/>
      <c r="J3" s="9"/>
      <c r="K3" s="9"/>
      <c r="L3" s="9"/>
      <c r="M3" s="9"/>
      <c r="N3" s="3"/>
      <c r="O3" s="3"/>
    </row>
    <row r="4" spans="1:17" s="10" customFormat="1" ht="52.5" customHeight="1" x14ac:dyDescent="0.2">
      <c r="A4" s="11"/>
      <c r="B4" s="12" t="s">
        <v>442</v>
      </c>
      <c r="C4" s="87"/>
      <c r="D4" s="88"/>
      <c r="E4" s="88"/>
      <c r="F4" s="88"/>
      <c r="G4" s="89"/>
      <c r="H4" s="5"/>
      <c r="I4" s="5"/>
      <c r="J4" s="9"/>
      <c r="K4" s="9"/>
      <c r="L4" s="9"/>
      <c r="M4" s="9"/>
      <c r="N4" s="3"/>
      <c r="O4" s="3"/>
    </row>
    <row r="5" spans="1:17" ht="52.5" customHeight="1" x14ac:dyDescent="0.15">
      <c r="B5" s="12" t="s">
        <v>443</v>
      </c>
      <c r="C5" s="87"/>
      <c r="D5" s="88"/>
      <c r="E5" s="88"/>
      <c r="F5" s="88"/>
      <c r="G5" s="89"/>
      <c r="J5" s="13" t="s">
        <v>446</v>
      </c>
      <c r="K5" s="85">
        <f>IF((COUNTIF(M10:M457,"失格"))&gt;0,"失格",SUM(M10:M457))</f>
        <v>0</v>
      </c>
      <c r="L5" s="86"/>
      <c r="M5" s="86"/>
    </row>
    <row r="6" spans="1:17" s="15" customFormat="1" ht="34.5" customHeight="1" x14ac:dyDescent="0.2">
      <c r="A6" s="100" t="s">
        <v>444</v>
      </c>
      <c r="B6" s="100"/>
      <c r="C6" s="100"/>
      <c r="D6" s="100"/>
      <c r="E6" s="101"/>
      <c r="F6" s="104" t="s">
        <v>445</v>
      </c>
      <c r="G6" s="104" t="s">
        <v>447</v>
      </c>
      <c r="H6" s="14" t="s">
        <v>438</v>
      </c>
      <c r="I6" s="14" t="s">
        <v>436</v>
      </c>
      <c r="J6" s="14" t="s">
        <v>429</v>
      </c>
      <c r="K6" s="14" t="s">
        <v>430</v>
      </c>
      <c r="L6" s="105" t="s">
        <v>431</v>
      </c>
      <c r="M6" s="106" t="s">
        <v>432</v>
      </c>
    </row>
    <row r="7" spans="1:17" s="15" customFormat="1" ht="48.95" customHeight="1" x14ac:dyDescent="0.2">
      <c r="A7" s="102"/>
      <c r="B7" s="102"/>
      <c r="C7" s="102"/>
      <c r="D7" s="102"/>
      <c r="E7" s="103"/>
      <c r="F7" s="104"/>
      <c r="G7" s="104"/>
      <c r="H7" s="16" t="s">
        <v>434</v>
      </c>
      <c r="I7" s="16" t="s">
        <v>439</v>
      </c>
      <c r="J7" s="16" t="s">
        <v>440</v>
      </c>
      <c r="K7" s="16" t="s">
        <v>433</v>
      </c>
      <c r="L7" s="105"/>
      <c r="M7" s="106"/>
    </row>
    <row r="8" spans="1:17" s="15" customFormat="1" ht="45" customHeight="1" x14ac:dyDescent="0.2">
      <c r="A8" s="94" t="s">
        <v>0</v>
      </c>
      <c r="B8" s="94"/>
      <c r="C8" s="94"/>
      <c r="D8" s="94"/>
      <c r="E8" s="94"/>
      <c r="F8" s="94"/>
      <c r="G8" s="17"/>
      <c r="H8" s="18"/>
      <c r="I8" s="18"/>
      <c r="J8" s="18"/>
      <c r="K8" s="18"/>
      <c r="L8" s="19"/>
      <c r="M8" s="20"/>
    </row>
    <row r="9" spans="1:17" s="15" customFormat="1" ht="22.5" customHeight="1" x14ac:dyDescent="0.2">
      <c r="A9" s="95" t="s">
        <v>1</v>
      </c>
      <c r="B9" s="95"/>
      <c r="C9" s="95"/>
      <c r="D9" s="95"/>
      <c r="E9" s="95"/>
      <c r="F9" s="21"/>
      <c r="G9" s="22"/>
      <c r="H9" s="23"/>
      <c r="I9" s="23"/>
      <c r="J9" s="23"/>
      <c r="K9" s="23"/>
      <c r="L9" s="24"/>
      <c r="M9" s="25"/>
    </row>
    <row r="10" spans="1:17" s="15" customFormat="1" ht="55.5" customHeight="1" x14ac:dyDescent="0.2">
      <c r="A10" s="26">
        <v>1</v>
      </c>
      <c r="B10" s="81" t="s">
        <v>2</v>
      </c>
      <c r="C10" s="81"/>
      <c r="D10" s="81"/>
      <c r="E10" s="81"/>
      <c r="F10" s="27" t="s">
        <v>3</v>
      </c>
      <c r="G10" s="55"/>
      <c r="H10" s="28">
        <v>2</v>
      </c>
      <c r="I10" s="29">
        <v>1</v>
      </c>
      <c r="J10" s="27">
        <v>0</v>
      </c>
      <c r="K10" s="62" t="str">
        <f>IF(COUNTIF(F10,"*●*"),"失格","0")</f>
        <v>失格</v>
      </c>
      <c r="L10" s="63">
        <f>MAX(H10:K10)</f>
        <v>2</v>
      </c>
      <c r="M10" s="56" t="str">
        <f>IF(G10="","",IF(G10="◎",H10,IF(G10="○",I10,IF(G10="△",J10,K10))))</f>
        <v/>
      </c>
      <c r="O10" s="73"/>
      <c r="P10" s="73"/>
      <c r="Q10" s="73"/>
    </row>
    <row r="11" spans="1:17" s="15" customFormat="1" ht="55.5" customHeight="1" x14ac:dyDescent="0.2">
      <c r="A11" s="26">
        <v>2</v>
      </c>
      <c r="B11" s="96" t="s">
        <v>4</v>
      </c>
      <c r="C11" s="97"/>
      <c r="D11" s="97"/>
      <c r="E11" s="98"/>
      <c r="F11" s="27" t="s">
        <v>3</v>
      </c>
      <c r="G11" s="55"/>
      <c r="H11" s="28">
        <v>2</v>
      </c>
      <c r="I11" s="29">
        <v>1</v>
      </c>
      <c r="J11" s="27">
        <v>0</v>
      </c>
      <c r="K11" s="62" t="str">
        <f>IF(COUNTIF(F11,"*●*"),"失格","0")</f>
        <v>失格</v>
      </c>
      <c r="L11" s="63">
        <f>MAX(H11:K11)</f>
        <v>2</v>
      </c>
      <c r="M11" s="56" t="str">
        <f t="shared" ref="M11:M13" si="0">IF(G11="","",IF(G11="◎",H11,IF(G11="○",I11,IF(G11="△",J11,K11))))</f>
        <v/>
      </c>
      <c r="O11" s="73"/>
      <c r="P11" s="73"/>
      <c r="Q11" s="73"/>
    </row>
    <row r="12" spans="1:17" s="15" customFormat="1" ht="55.5" customHeight="1" x14ac:dyDescent="0.2">
      <c r="A12" s="26">
        <v>3</v>
      </c>
      <c r="B12" s="99" t="s">
        <v>5</v>
      </c>
      <c r="C12" s="99"/>
      <c r="D12" s="99"/>
      <c r="E12" s="99"/>
      <c r="F12" s="27" t="s">
        <v>3</v>
      </c>
      <c r="G12" s="55"/>
      <c r="H12" s="28">
        <v>2</v>
      </c>
      <c r="I12" s="29">
        <v>1</v>
      </c>
      <c r="J12" s="27">
        <v>0</v>
      </c>
      <c r="K12" s="62" t="str">
        <f>IF(COUNTIF(F12,"*●*"),"失格","0")</f>
        <v>失格</v>
      </c>
      <c r="L12" s="63">
        <f>MAX(H12:K12)</f>
        <v>2</v>
      </c>
      <c r="M12" s="56" t="str">
        <f t="shared" si="0"/>
        <v/>
      </c>
      <c r="O12" s="73"/>
      <c r="P12" s="73"/>
      <c r="Q12" s="73"/>
    </row>
    <row r="13" spans="1:17" s="15" customFormat="1" ht="55.5" customHeight="1" x14ac:dyDescent="0.2">
      <c r="A13" s="26">
        <v>4</v>
      </c>
      <c r="B13" s="99" t="s">
        <v>6</v>
      </c>
      <c r="C13" s="99"/>
      <c r="D13" s="99"/>
      <c r="E13" s="99"/>
      <c r="F13" s="27"/>
      <c r="G13" s="55"/>
      <c r="H13" s="28">
        <v>2</v>
      </c>
      <c r="I13" s="29">
        <v>1</v>
      </c>
      <c r="J13" s="27">
        <v>0</v>
      </c>
      <c r="K13" s="62" t="str">
        <f>IF(COUNTIF(F13,"*●*"),"失格","0")</f>
        <v>0</v>
      </c>
      <c r="L13" s="63">
        <f>MAX(H13:K13)</f>
        <v>2</v>
      </c>
      <c r="M13" s="56" t="str">
        <f t="shared" si="0"/>
        <v/>
      </c>
      <c r="O13" s="73"/>
      <c r="P13" s="73"/>
      <c r="Q13" s="73"/>
    </row>
    <row r="14" spans="1:17" s="15" customFormat="1" ht="22.5" customHeight="1" x14ac:dyDescent="0.2">
      <c r="A14" s="90" t="s">
        <v>7</v>
      </c>
      <c r="B14" s="90"/>
      <c r="C14" s="90"/>
      <c r="D14" s="90"/>
      <c r="E14" s="90"/>
      <c r="F14" s="21"/>
      <c r="G14" s="22"/>
      <c r="H14" s="23"/>
      <c r="I14" s="23"/>
      <c r="J14" s="23"/>
      <c r="K14" s="64"/>
      <c r="L14" s="65"/>
      <c r="M14" s="57"/>
      <c r="O14" s="73"/>
      <c r="P14" s="73"/>
      <c r="Q14" s="73"/>
    </row>
    <row r="15" spans="1:17" s="15" customFormat="1" ht="45" customHeight="1" x14ac:dyDescent="0.2">
      <c r="A15" s="30">
        <v>1</v>
      </c>
      <c r="B15" s="81" t="s">
        <v>8</v>
      </c>
      <c r="C15" s="81"/>
      <c r="D15" s="81"/>
      <c r="E15" s="81"/>
      <c r="F15" s="27" t="s">
        <v>3</v>
      </c>
      <c r="G15" s="55"/>
      <c r="H15" s="28">
        <v>2</v>
      </c>
      <c r="I15" s="29">
        <v>1</v>
      </c>
      <c r="J15" s="27">
        <v>0</v>
      </c>
      <c r="K15" s="62" t="str">
        <f>IF(COUNTIF(F15,"*●*"),"失格","0")</f>
        <v>失格</v>
      </c>
      <c r="L15" s="63">
        <f>MAX(H15:K15)</f>
        <v>2</v>
      </c>
      <c r="M15" s="56" t="str">
        <f t="shared" ref="M15:M17" si="1">IF(G15="","",IF(G15="◎",H15,IF(G15="○",I15,IF(G15="△",J15,K15))))</f>
        <v/>
      </c>
      <c r="O15" s="73"/>
      <c r="P15" s="73"/>
      <c r="Q15" s="73"/>
    </row>
    <row r="16" spans="1:17" s="15" customFormat="1" ht="45" customHeight="1" x14ac:dyDescent="0.2">
      <c r="A16" s="30">
        <v>2</v>
      </c>
      <c r="B16" s="81" t="s">
        <v>9</v>
      </c>
      <c r="C16" s="81"/>
      <c r="D16" s="81"/>
      <c r="E16" s="81"/>
      <c r="F16" s="27"/>
      <c r="G16" s="55"/>
      <c r="H16" s="45">
        <v>5</v>
      </c>
      <c r="I16" s="29">
        <v>3</v>
      </c>
      <c r="J16" s="27">
        <v>1</v>
      </c>
      <c r="K16" s="62" t="str">
        <f>IF(COUNTIF(F16,"*●*"),"失格","0")</f>
        <v>0</v>
      </c>
      <c r="L16" s="63">
        <f>MAX(H16:K16)</f>
        <v>5</v>
      </c>
      <c r="M16" s="56" t="str">
        <f t="shared" si="1"/>
        <v/>
      </c>
      <c r="O16" s="73"/>
      <c r="P16" s="73"/>
      <c r="Q16" s="73"/>
    </row>
    <row r="17" spans="1:17" s="15" customFormat="1" ht="67.5" customHeight="1" x14ac:dyDescent="0.2">
      <c r="A17" s="30">
        <v>3</v>
      </c>
      <c r="B17" s="81" t="s">
        <v>10</v>
      </c>
      <c r="C17" s="81"/>
      <c r="D17" s="81"/>
      <c r="E17" s="81"/>
      <c r="F17" s="27"/>
      <c r="G17" s="55"/>
      <c r="H17" s="45">
        <v>5</v>
      </c>
      <c r="I17" s="29">
        <v>3</v>
      </c>
      <c r="J17" s="27">
        <v>1</v>
      </c>
      <c r="K17" s="62" t="str">
        <f>IF(COUNTIF(F17,"*●*"),"失格","0")</f>
        <v>0</v>
      </c>
      <c r="L17" s="63">
        <f>MAX(H17:K17)</f>
        <v>5</v>
      </c>
      <c r="M17" s="56" t="str">
        <f t="shared" si="1"/>
        <v/>
      </c>
      <c r="O17" s="73"/>
      <c r="P17" s="73"/>
      <c r="Q17" s="73"/>
    </row>
    <row r="18" spans="1:17" s="15" customFormat="1" ht="22.5" customHeight="1" x14ac:dyDescent="0.2">
      <c r="A18" s="91" t="s">
        <v>11</v>
      </c>
      <c r="B18" s="92"/>
      <c r="C18" s="92"/>
      <c r="D18" s="92"/>
      <c r="E18" s="93"/>
      <c r="F18" s="21"/>
      <c r="G18" s="22"/>
      <c r="H18" s="23"/>
      <c r="I18" s="23"/>
      <c r="J18" s="23"/>
      <c r="K18" s="64"/>
      <c r="L18" s="65"/>
      <c r="M18" s="57"/>
      <c r="O18" s="73"/>
      <c r="P18" s="73"/>
      <c r="Q18" s="73"/>
    </row>
    <row r="19" spans="1:17" s="15" customFormat="1" ht="48.95" customHeight="1" x14ac:dyDescent="0.2">
      <c r="A19" s="31">
        <v>1</v>
      </c>
      <c r="B19" s="78" t="s">
        <v>12</v>
      </c>
      <c r="C19" s="79"/>
      <c r="D19" s="79"/>
      <c r="E19" s="80"/>
      <c r="F19" s="32" t="s">
        <v>3</v>
      </c>
      <c r="G19" s="55"/>
      <c r="H19" s="28">
        <v>2</v>
      </c>
      <c r="I19" s="29">
        <v>1</v>
      </c>
      <c r="J19" s="27">
        <v>0</v>
      </c>
      <c r="K19" s="62" t="str">
        <f>IF(COUNTIF(F19,"*●*"),"失格","0")</f>
        <v>失格</v>
      </c>
      <c r="L19" s="63">
        <f>MAX(H19:K19)</f>
        <v>2</v>
      </c>
      <c r="M19" s="56" t="str">
        <f t="shared" ref="M19:M23" si="2">IF(G19="","",IF(G19="◎",H19,IF(G19="○",I19,IF(G19="△",J19,K19))))</f>
        <v/>
      </c>
      <c r="O19" s="73"/>
      <c r="P19" s="73"/>
      <c r="Q19" s="73"/>
    </row>
    <row r="20" spans="1:17" s="15" customFormat="1" ht="46.5" customHeight="1" x14ac:dyDescent="0.2">
      <c r="A20" s="31">
        <v>2</v>
      </c>
      <c r="B20" s="78" t="s">
        <v>13</v>
      </c>
      <c r="C20" s="79"/>
      <c r="D20" s="79"/>
      <c r="E20" s="80"/>
      <c r="F20" s="32" t="s">
        <v>3</v>
      </c>
      <c r="G20" s="55"/>
      <c r="H20" s="28">
        <v>2</v>
      </c>
      <c r="I20" s="29">
        <v>1</v>
      </c>
      <c r="J20" s="27">
        <v>0</v>
      </c>
      <c r="K20" s="62" t="str">
        <f>IF(COUNTIF(F20,"*●*"),"失格","0")</f>
        <v>失格</v>
      </c>
      <c r="L20" s="63">
        <f>MAX(H20:K20)</f>
        <v>2</v>
      </c>
      <c r="M20" s="56" t="str">
        <f t="shared" si="2"/>
        <v/>
      </c>
      <c r="O20" s="73"/>
      <c r="P20" s="73"/>
      <c r="Q20" s="73"/>
    </row>
    <row r="21" spans="1:17" s="15" customFormat="1" ht="55.5" customHeight="1" x14ac:dyDescent="0.2">
      <c r="A21" s="31">
        <v>3</v>
      </c>
      <c r="B21" s="78" t="s">
        <v>14</v>
      </c>
      <c r="C21" s="79"/>
      <c r="D21" s="79"/>
      <c r="E21" s="80"/>
      <c r="F21" s="32" t="s">
        <v>3</v>
      </c>
      <c r="G21" s="55"/>
      <c r="H21" s="28">
        <v>2</v>
      </c>
      <c r="I21" s="29">
        <v>1</v>
      </c>
      <c r="J21" s="27">
        <v>0</v>
      </c>
      <c r="K21" s="62" t="str">
        <f>IF(COUNTIF(F21,"*●*"),"失格","0")</f>
        <v>失格</v>
      </c>
      <c r="L21" s="63">
        <f>MAX(H21:K21)</f>
        <v>2</v>
      </c>
      <c r="M21" s="56" t="str">
        <f t="shared" si="2"/>
        <v/>
      </c>
      <c r="O21" s="73"/>
      <c r="P21" s="73"/>
      <c r="Q21" s="73"/>
    </row>
    <row r="22" spans="1:17" s="15" customFormat="1" ht="48.95" customHeight="1" x14ac:dyDescent="0.2">
      <c r="A22" s="31">
        <v>4</v>
      </c>
      <c r="B22" s="81" t="s">
        <v>15</v>
      </c>
      <c r="C22" s="81"/>
      <c r="D22" s="81"/>
      <c r="E22" s="81"/>
      <c r="F22" s="32" t="s">
        <v>3</v>
      </c>
      <c r="G22" s="55"/>
      <c r="H22" s="28">
        <v>2</v>
      </c>
      <c r="I22" s="29">
        <v>1</v>
      </c>
      <c r="J22" s="27">
        <v>0</v>
      </c>
      <c r="K22" s="62" t="str">
        <f>IF(COUNTIF(F22,"*●*"),"失格","0")</f>
        <v>失格</v>
      </c>
      <c r="L22" s="63">
        <f>MAX(H22:K22)</f>
        <v>2</v>
      </c>
      <c r="M22" s="56" t="str">
        <f t="shared" si="2"/>
        <v/>
      </c>
      <c r="O22" s="73"/>
      <c r="P22" s="73"/>
      <c r="Q22" s="73"/>
    </row>
    <row r="23" spans="1:17" s="15" customFormat="1" ht="42.6" customHeight="1" x14ac:dyDescent="0.2">
      <c r="A23" s="31">
        <v>5</v>
      </c>
      <c r="B23" s="81" t="s">
        <v>16</v>
      </c>
      <c r="C23" s="81"/>
      <c r="D23" s="81"/>
      <c r="E23" s="81"/>
      <c r="F23" s="32" t="s">
        <v>3</v>
      </c>
      <c r="G23" s="55"/>
      <c r="H23" s="28">
        <v>2</v>
      </c>
      <c r="I23" s="29">
        <v>1</v>
      </c>
      <c r="J23" s="27">
        <v>0</v>
      </c>
      <c r="K23" s="62" t="str">
        <f>IF(COUNTIF(F23,"*●*"),"失格","0")</f>
        <v>失格</v>
      </c>
      <c r="L23" s="63">
        <f>MAX(H23:K23)</f>
        <v>2</v>
      </c>
      <c r="M23" s="56" t="str">
        <f t="shared" si="2"/>
        <v/>
      </c>
      <c r="O23" s="73"/>
      <c r="P23" s="73"/>
      <c r="Q23" s="73"/>
    </row>
    <row r="24" spans="1:17" s="15" customFormat="1" ht="22.5" customHeight="1" x14ac:dyDescent="0.2">
      <c r="A24" s="82" t="s">
        <v>17</v>
      </c>
      <c r="B24" s="83"/>
      <c r="C24" s="83"/>
      <c r="D24" s="83"/>
      <c r="E24" s="84"/>
      <c r="F24" s="21"/>
      <c r="G24" s="22"/>
      <c r="H24" s="23"/>
      <c r="I24" s="23"/>
      <c r="J24" s="23"/>
      <c r="K24" s="64"/>
      <c r="L24" s="65"/>
      <c r="M24" s="57"/>
      <c r="O24" s="73"/>
      <c r="P24" s="73"/>
      <c r="Q24" s="73"/>
    </row>
    <row r="25" spans="1:17" s="15" customFormat="1" ht="46.5" customHeight="1" x14ac:dyDescent="0.2">
      <c r="A25" s="33">
        <v>1</v>
      </c>
      <c r="B25" s="75" t="s">
        <v>18</v>
      </c>
      <c r="C25" s="76"/>
      <c r="D25" s="76"/>
      <c r="E25" s="77"/>
      <c r="F25" s="32" t="s">
        <v>3</v>
      </c>
      <c r="G25" s="55"/>
      <c r="H25" s="28">
        <v>2</v>
      </c>
      <c r="I25" s="29">
        <v>1</v>
      </c>
      <c r="J25" s="27">
        <v>0</v>
      </c>
      <c r="K25" s="62" t="str">
        <f t="shared" ref="K25:K37" si="3">IF(COUNTIF(F25,"*●*"),"失格","0")</f>
        <v>失格</v>
      </c>
      <c r="L25" s="63">
        <f t="shared" ref="L25:L37" si="4">MAX(H25:K25)</f>
        <v>2</v>
      </c>
      <c r="M25" s="56" t="str">
        <f t="shared" ref="M25:M37" si="5">IF(G25="","",IF(G25="◎",H25,IF(G25="○",I25,IF(G25="△",J25,K25))))</f>
        <v/>
      </c>
      <c r="O25" s="73"/>
      <c r="P25" s="73"/>
      <c r="Q25" s="73"/>
    </row>
    <row r="26" spans="1:17" s="15" customFormat="1" ht="45" customHeight="1" x14ac:dyDescent="0.2">
      <c r="A26" s="33">
        <v>2</v>
      </c>
      <c r="B26" s="75" t="s">
        <v>19</v>
      </c>
      <c r="C26" s="76"/>
      <c r="D26" s="76"/>
      <c r="E26" s="77"/>
      <c r="F26" s="32" t="s">
        <v>20</v>
      </c>
      <c r="G26" s="55"/>
      <c r="H26" s="28">
        <v>2</v>
      </c>
      <c r="I26" s="29">
        <v>1</v>
      </c>
      <c r="J26" s="27">
        <v>0</v>
      </c>
      <c r="K26" s="62" t="str">
        <f t="shared" si="3"/>
        <v>失格</v>
      </c>
      <c r="L26" s="63">
        <f t="shared" si="4"/>
        <v>2</v>
      </c>
      <c r="M26" s="56" t="str">
        <f t="shared" si="5"/>
        <v/>
      </c>
      <c r="O26" s="73"/>
      <c r="P26" s="73"/>
      <c r="Q26" s="73"/>
    </row>
    <row r="27" spans="1:17" s="15" customFormat="1" ht="47.1" customHeight="1" x14ac:dyDescent="0.2">
      <c r="A27" s="33">
        <v>3</v>
      </c>
      <c r="B27" s="78" t="s">
        <v>21</v>
      </c>
      <c r="C27" s="79"/>
      <c r="D27" s="79"/>
      <c r="E27" s="80"/>
      <c r="F27" s="32" t="s">
        <v>20</v>
      </c>
      <c r="G27" s="55"/>
      <c r="H27" s="28">
        <v>3</v>
      </c>
      <c r="I27" s="29">
        <v>2</v>
      </c>
      <c r="J27" s="27">
        <v>0</v>
      </c>
      <c r="K27" s="62" t="str">
        <f t="shared" si="3"/>
        <v>失格</v>
      </c>
      <c r="L27" s="63">
        <f t="shared" si="4"/>
        <v>3</v>
      </c>
      <c r="M27" s="56" t="str">
        <f t="shared" si="5"/>
        <v/>
      </c>
      <c r="O27" s="73"/>
      <c r="P27" s="73"/>
      <c r="Q27" s="73"/>
    </row>
    <row r="28" spans="1:17" s="15" customFormat="1" ht="45" customHeight="1" x14ac:dyDescent="0.2">
      <c r="A28" s="33">
        <v>4</v>
      </c>
      <c r="B28" s="75" t="s">
        <v>22</v>
      </c>
      <c r="C28" s="76"/>
      <c r="D28" s="76"/>
      <c r="E28" s="77"/>
      <c r="F28" s="32" t="s">
        <v>3</v>
      </c>
      <c r="G28" s="55"/>
      <c r="H28" s="28">
        <v>2</v>
      </c>
      <c r="I28" s="29">
        <v>1</v>
      </c>
      <c r="J28" s="27">
        <v>0</v>
      </c>
      <c r="K28" s="62" t="str">
        <f t="shared" si="3"/>
        <v>失格</v>
      </c>
      <c r="L28" s="63">
        <f t="shared" si="4"/>
        <v>2</v>
      </c>
      <c r="M28" s="56" t="str">
        <f t="shared" si="5"/>
        <v/>
      </c>
      <c r="O28" s="73"/>
      <c r="P28" s="73"/>
      <c r="Q28" s="73"/>
    </row>
    <row r="29" spans="1:17" s="15" customFormat="1" ht="46.5" customHeight="1" x14ac:dyDescent="0.2">
      <c r="A29" s="33">
        <v>5</v>
      </c>
      <c r="B29" s="75" t="s">
        <v>23</v>
      </c>
      <c r="C29" s="76"/>
      <c r="D29" s="76"/>
      <c r="E29" s="77"/>
      <c r="F29" s="32" t="s">
        <v>3</v>
      </c>
      <c r="G29" s="55"/>
      <c r="H29" s="28">
        <v>2</v>
      </c>
      <c r="I29" s="29">
        <v>1</v>
      </c>
      <c r="J29" s="27">
        <v>0</v>
      </c>
      <c r="K29" s="62" t="str">
        <f t="shared" si="3"/>
        <v>失格</v>
      </c>
      <c r="L29" s="63">
        <f t="shared" si="4"/>
        <v>2</v>
      </c>
      <c r="M29" s="56" t="str">
        <f t="shared" si="5"/>
        <v/>
      </c>
      <c r="O29" s="73"/>
      <c r="P29" s="73"/>
      <c r="Q29" s="73"/>
    </row>
    <row r="30" spans="1:17" s="15" customFormat="1" ht="46.5" customHeight="1" x14ac:dyDescent="0.2">
      <c r="A30" s="33">
        <v>6</v>
      </c>
      <c r="B30" s="75" t="s">
        <v>24</v>
      </c>
      <c r="C30" s="76"/>
      <c r="D30" s="76"/>
      <c r="E30" s="77"/>
      <c r="F30" s="32" t="s">
        <v>3</v>
      </c>
      <c r="G30" s="55"/>
      <c r="H30" s="28">
        <v>2</v>
      </c>
      <c r="I30" s="29">
        <v>1</v>
      </c>
      <c r="J30" s="27">
        <v>0</v>
      </c>
      <c r="K30" s="62" t="str">
        <f t="shared" si="3"/>
        <v>失格</v>
      </c>
      <c r="L30" s="63">
        <f t="shared" si="4"/>
        <v>2</v>
      </c>
      <c r="M30" s="56" t="str">
        <f t="shared" si="5"/>
        <v/>
      </c>
      <c r="O30" s="73"/>
      <c r="P30" s="73"/>
      <c r="Q30" s="73"/>
    </row>
    <row r="31" spans="1:17" s="15" customFormat="1" ht="45" customHeight="1" x14ac:dyDescent="0.2">
      <c r="A31" s="33">
        <v>7</v>
      </c>
      <c r="B31" s="75" t="s">
        <v>25</v>
      </c>
      <c r="C31" s="76"/>
      <c r="D31" s="76"/>
      <c r="E31" s="77"/>
      <c r="F31" s="32" t="s">
        <v>20</v>
      </c>
      <c r="G31" s="55"/>
      <c r="H31" s="28">
        <v>2</v>
      </c>
      <c r="I31" s="29">
        <v>1</v>
      </c>
      <c r="J31" s="27">
        <v>0</v>
      </c>
      <c r="K31" s="62" t="str">
        <f t="shared" si="3"/>
        <v>失格</v>
      </c>
      <c r="L31" s="63">
        <f t="shared" si="4"/>
        <v>2</v>
      </c>
      <c r="M31" s="56" t="str">
        <f t="shared" si="5"/>
        <v/>
      </c>
      <c r="O31" s="73"/>
      <c r="P31" s="73"/>
      <c r="Q31" s="73"/>
    </row>
    <row r="32" spans="1:17" s="15" customFormat="1" ht="63" customHeight="1" x14ac:dyDescent="0.2">
      <c r="A32" s="33">
        <v>8</v>
      </c>
      <c r="B32" s="75" t="s">
        <v>26</v>
      </c>
      <c r="C32" s="76"/>
      <c r="D32" s="76"/>
      <c r="E32" s="77"/>
      <c r="F32" s="32" t="s">
        <v>3</v>
      </c>
      <c r="G32" s="55"/>
      <c r="H32" s="28">
        <v>3</v>
      </c>
      <c r="I32" s="29">
        <v>2</v>
      </c>
      <c r="J32" s="27">
        <v>0</v>
      </c>
      <c r="K32" s="62" t="str">
        <f t="shared" si="3"/>
        <v>失格</v>
      </c>
      <c r="L32" s="63">
        <f t="shared" si="4"/>
        <v>3</v>
      </c>
      <c r="M32" s="56" t="str">
        <f t="shared" si="5"/>
        <v/>
      </c>
      <c r="O32" s="73"/>
      <c r="P32" s="73"/>
      <c r="Q32" s="73"/>
    </row>
    <row r="33" spans="1:17" s="15" customFormat="1" ht="46.5" customHeight="1" x14ac:dyDescent="0.2">
      <c r="A33" s="33">
        <v>9</v>
      </c>
      <c r="B33" s="75" t="s">
        <v>27</v>
      </c>
      <c r="C33" s="76"/>
      <c r="D33" s="76"/>
      <c r="E33" s="77"/>
      <c r="F33" s="32" t="s">
        <v>3</v>
      </c>
      <c r="G33" s="55"/>
      <c r="H33" s="28">
        <v>3</v>
      </c>
      <c r="I33" s="29">
        <v>2</v>
      </c>
      <c r="J33" s="27">
        <v>0</v>
      </c>
      <c r="K33" s="62" t="str">
        <f t="shared" si="3"/>
        <v>失格</v>
      </c>
      <c r="L33" s="63">
        <f t="shared" si="4"/>
        <v>3</v>
      </c>
      <c r="M33" s="56" t="str">
        <f t="shared" si="5"/>
        <v/>
      </c>
      <c r="O33" s="73"/>
      <c r="P33" s="73"/>
      <c r="Q33" s="73"/>
    </row>
    <row r="34" spans="1:17" s="15" customFormat="1" ht="46.5" customHeight="1" x14ac:dyDescent="0.2">
      <c r="A34" s="33">
        <v>10</v>
      </c>
      <c r="B34" s="75" t="s">
        <v>28</v>
      </c>
      <c r="C34" s="76"/>
      <c r="D34" s="76"/>
      <c r="E34" s="77"/>
      <c r="F34" s="32" t="s">
        <v>3</v>
      </c>
      <c r="G34" s="55"/>
      <c r="H34" s="28">
        <v>3</v>
      </c>
      <c r="I34" s="29">
        <v>2</v>
      </c>
      <c r="J34" s="27">
        <v>0</v>
      </c>
      <c r="K34" s="62" t="str">
        <f t="shared" si="3"/>
        <v>失格</v>
      </c>
      <c r="L34" s="63">
        <f t="shared" si="4"/>
        <v>3</v>
      </c>
      <c r="M34" s="56" t="str">
        <f t="shared" si="5"/>
        <v/>
      </c>
      <c r="O34" s="73"/>
      <c r="P34" s="73"/>
      <c r="Q34" s="73"/>
    </row>
    <row r="35" spans="1:17" s="15" customFormat="1" ht="46.5" customHeight="1" x14ac:dyDescent="0.2">
      <c r="A35" s="33">
        <v>11</v>
      </c>
      <c r="B35" s="75" t="s">
        <v>29</v>
      </c>
      <c r="C35" s="76"/>
      <c r="D35" s="76"/>
      <c r="E35" s="77"/>
      <c r="F35" s="32" t="s">
        <v>3</v>
      </c>
      <c r="G35" s="55"/>
      <c r="H35" s="28">
        <v>3</v>
      </c>
      <c r="I35" s="29">
        <v>2</v>
      </c>
      <c r="J35" s="27">
        <v>0</v>
      </c>
      <c r="K35" s="62" t="str">
        <f t="shared" si="3"/>
        <v>失格</v>
      </c>
      <c r="L35" s="63">
        <f t="shared" si="4"/>
        <v>3</v>
      </c>
      <c r="M35" s="56" t="str">
        <f t="shared" si="5"/>
        <v/>
      </c>
      <c r="O35" s="73"/>
      <c r="P35" s="73"/>
      <c r="Q35" s="73"/>
    </row>
    <row r="36" spans="1:17" s="15" customFormat="1" ht="45" customHeight="1" x14ac:dyDescent="0.2">
      <c r="A36" s="33">
        <v>12</v>
      </c>
      <c r="B36" s="75" t="s">
        <v>30</v>
      </c>
      <c r="C36" s="76"/>
      <c r="D36" s="76"/>
      <c r="E36" s="77"/>
      <c r="F36" s="32" t="s">
        <v>3</v>
      </c>
      <c r="G36" s="55"/>
      <c r="H36" s="28">
        <v>2</v>
      </c>
      <c r="I36" s="29">
        <v>1</v>
      </c>
      <c r="J36" s="27">
        <v>0</v>
      </c>
      <c r="K36" s="62" t="str">
        <f t="shared" si="3"/>
        <v>失格</v>
      </c>
      <c r="L36" s="63">
        <f t="shared" si="4"/>
        <v>2</v>
      </c>
      <c r="M36" s="56" t="str">
        <f t="shared" si="5"/>
        <v/>
      </c>
      <c r="O36" s="73"/>
      <c r="P36" s="73"/>
      <c r="Q36" s="73"/>
    </row>
    <row r="37" spans="1:17" s="15" customFormat="1" ht="91.5" customHeight="1" x14ac:dyDescent="0.2">
      <c r="A37" s="33">
        <v>13</v>
      </c>
      <c r="B37" s="75" t="s">
        <v>31</v>
      </c>
      <c r="C37" s="76"/>
      <c r="D37" s="76"/>
      <c r="E37" s="77"/>
      <c r="F37" s="32" t="s">
        <v>20</v>
      </c>
      <c r="G37" s="55"/>
      <c r="H37" s="28">
        <v>2</v>
      </c>
      <c r="I37" s="29">
        <v>1</v>
      </c>
      <c r="J37" s="27">
        <v>0</v>
      </c>
      <c r="K37" s="62" t="str">
        <f t="shared" si="3"/>
        <v>失格</v>
      </c>
      <c r="L37" s="63">
        <f t="shared" si="4"/>
        <v>2</v>
      </c>
      <c r="M37" s="56" t="str">
        <f t="shared" si="5"/>
        <v/>
      </c>
      <c r="O37" s="73"/>
      <c r="P37" s="73"/>
      <c r="Q37" s="73"/>
    </row>
    <row r="38" spans="1:17" s="15" customFormat="1" ht="22.5" customHeight="1" x14ac:dyDescent="0.2">
      <c r="A38" s="82" t="s">
        <v>32</v>
      </c>
      <c r="B38" s="83"/>
      <c r="C38" s="83"/>
      <c r="D38" s="83"/>
      <c r="E38" s="84"/>
      <c r="F38" s="21"/>
      <c r="G38" s="22"/>
      <c r="H38" s="23"/>
      <c r="I38" s="23"/>
      <c r="J38" s="23"/>
      <c r="K38" s="64"/>
      <c r="L38" s="65"/>
      <c r="M38" s="57"/>
      <c r="O38" s="73"/>
      <c r="P38" s="73"/>
      <c r="Q38" s="73"/>
    </row>
    <row r="39" spans="1:17" s="15" customFormat="1" ht="65.099999999999994" customHeight="1" x14ac:dyDescent="0.2">
      <c r="A39" s="33">
        <v>1</v>
      </c>
      <c r="B39" s="75" t="s">
        <v>33</v>
      </c>
      <c r="C39" s="76"/>
      <c r="D39" s="76"/>
      <c r="E39" s="77"/>
      <c r="F39" s="32" t="s">
        <v>3</v>
      </c>
      <c r="G39" s="55"/>
      <c r="H39" s="28">
        <v>5</v>
      </c>
      <c r="I39" s="29">
        <v>3</v>
      </c>
      <c r="J39" s="27">
        <v>1</v>
      </c>
      <c r="K39" s="62" t="str">
        <f>IF(COUNTIF(F39,"*●*"),"失格","0")</f>
        <v>失格</v>
      </c>
      <c r="L39" s="63">
        <f>MAX(H39:K39)</f>
        <v>5</v>
      </c>
      <c r="M39" s="56" t="str">
        <f t="shared" ref="M39:M43" si="6">IF(G39="","",IF(G39="◎",H39,IF(G39="○",I39,IF(G39="△",J39,K39))))</f>
        <v/>
      </c>
      <c r="O39" s="73"/>
      <c r="P39" s="73"/>
      <c r="Q39" s="73"/>
    </row>
    <row r="40" spans="1:17" s="15" customFormat="1" ht="65.099999999999994" customHeight="1" x14ac:dyDescent="0.2">
      <c r="A40" s="34">
        <v>2</v>
      </c>
      <c r="B40" s="107" t="s">
        <v>34</v>
      </c>
      <c r="C40" s="108"/>
      <c r="D40" s="108"/>
      <c r="E40" s="109"/>
      <c r="F40" s="32" t="s">
        <v>3</v>
      </c>
      <c r="G40" s="55"/>
      <c r="H40" s="28">
        <v>5</v>
      </c>
      <c r="I40" s="29">
        <v>3</v>
      </c>
      <c r="J40" s="27">
        <v>1</v>
      </c>
      <c r="K40" s="62" t="str">
        <f>IF(COUNTIF(F40,"*●*"),"失格","0")</f>
        <v>失格</v>
      </c>
      <c r="L40" s="63">
        <f>MAX(H40:K40)</f>
        <v>5</v>
      </c>
      <c r="M40" s="56" t="str">
        <f t="shared" si="6"/>
        <v/>
      </c>
      <c r="O40" s="73"/>
      <c r="P40" s="73"/>
      <c r="Q40" s="73"/>
    </row>
    <row r="41" spans="1:17" s="15" customFormat="1" ht="45" customHeight="1" x14ac:dyDescent="0.2">
      <c r="A41" s="34">
        <v>3</v>
      </c>
      <c r="B41" s="107" t="s">
        <v>35</v>
      </c>
      <c r="C41" s="108"/>
      <c r="D41" s="108"/>
      <c r="E41" s="109"/>
      <c r="F41" s="32"/>
      <c r="G41" s="55"/>
      <c r="H41" s="28">
        <v>5</v>
      </c>
      <c r="I41" s="29">
        <v>3</v>
      </c>
      <c r="J41" s="27">
        <v>1</v>
      </c>
      <c r="K41" s="62" t="str">
        <f>IF(COUNTIF(F41,"*●*"),"失格","0")</f>
        <v>0</v>
      </c>
      <c r="L41" s="63">
        <f>MAX(H41:K41)</f>
        <v>5</v>
      </c>
      <c r="M41" s="56" t="str">
        <f t="shared" si="6"/>
        <v/>
      </c>
      <c r="O41" s="73"/>
      <c r="P41" s="73"/>
      <c r="Q41" s="73"/>
    </row>
    <row r="42" spans="1:17" s="15" customFormat="1" ht="70.5" customHeight="1" x14ac:dyDescent="0.2">
      <c r="A42" s="34">
        <v>4</v>
      </c>
      <c r="B42" s="107" t="s">
        <v>36</v>
      </c>
      <c r="C42" s="108"/>
      <c r="D42" s="108"/>
      <c r="E42" s="109"/>
      <c r="F42" s="32"/>
      <c r="G42" s="55"/>
      <c r="H42" s="27">
        <v>2</v>
      </c>
      <c r="I42" s="29">
        <v>1</v>
      </c>
      <c r="J42" s="27">
        <v>0</v>
      </c>
      <c r="K42" s="62" t="str">
        <f>IF(COUNTIF(F42,"*●*"),"失格","0")</f>
        <v>0</v>
      </c>
      <c r="L42" s="63">
        <f>MAX(H42:K42)</f>
        <v>2</v>
      </c>
      <c r="M42" s="56" t="str">
        <f t="shared" si="6"/>
        <v/>
      </c>
      <c r="O42" s="73"/>
      <c r="P42" s="73"/>
      <c r="Q42" s="73"/>
    </row>
    <row r="43" spans="1:17" s="15" customFormat="1" ht="45" customHeight="1" x14ac:dyDescent="0.2">
      <c r="A43" s="34">
        <v>5</v>
      </c>
      <c r="B43" s="107" t="s">
        <v>37</v>
      </c>
      <c r="C43" s="108"/>
      <c r="D43" s="108"/>
      <c r="E43" s="109"/>
      <c r="F43" s="32"/>
      <c r="G43" s="55"/>
      <c r="H43" s="28">
        <v>10</v>
      </c>
      <c r="I43" s="29">
        <v>6</v>
      </c>
      <c r="J43" s="27">
        <v>2</v>
      </c>
      <c r="K43" s="62" t="str">
        <f>IF(COUNTIF(F43,"*●*"),"失格","0")</f>
        <v>0</v>
      </c>
      <c r="L43" s="63">
        <f>MAX(H43:K43)</f>
        <v>10</v>
      </c>
      <c r="M43" s="56" t="str">
        <f t="shared" si="6"/>
        <v/>
      </c>
      <c r="O43" s="73"/>
      <c r="P43" s="73"/>
      <c r="Q43" s="73"/>
    </row>
    <row r="44" spans="1:17" s="15" customFormat="1" ht="22.5" customHeight="1" x14ac:dyDescent="0.2">
      <c r="A44" s="110" t="s">
        <v>38</v>
      </c>
      <c r="B44" s="111"/>
      <c r="C44" s="111"/>
      <c r="D44" s="111"/>
      <c r="E44" s="112"/>
      <c r="F44" s="21"/>
      <c r="G44" s="22"/>
      <c r="H44" s="23"/>
      <c r="I44" s="23"/>
      <c r="J44" s="23"/>
      <c r="K44" s="64"/>
      <c r="L44" s="65"/>
      <c r="M44" s="57"/>
      <c r="O44" s="73"/>
      <c r="P44" s="73"/>
      <c r="Q44" s="73"/>
    </row>
    <row r="45" spans="1:17" s="15" customFormat="1" ht="55.5" customHeight="1" x14ac:dyDescent="0.2">
      <c r="A45" s="34">
        <v>1</v>
      </c>
      <c r="B45" s="75" t="s">
        <v>39</v>
      </c>
      <c r="C45" s="76"/>
      <c r="D45" s="76"/>
      <c r="E45" s="77"/>
      <c r="F45" s="35"/>
      <c r="G45" s="55"/>
      <c r="H45" s="28">
        <v>5</v>
      </c>
      <c r="I45" s="29">
        <v>3</v>
      </c>
      <c r="J45" s="27">
        <v>1</v>
      </c>
      <c r="K45" s="62" t="str">
        <f>IF(COUNTIF(F45,"*●*"),"失格","0")</f>
        <v>0</v>
      </c>
      <c r="L45" s="63">
        <f>MAX(H45:K45)</f>
        <v>5</v>
      </c>
      <c r="M45" s="56" t="str">
        <f t="shared" ref="M45:M47" si="7">IF(G45="","",IF(G45="◎",H45,IF(G45="○",I45,IF(G45="△",J45,K45))))</f>
        <v/>
      </c>
      <c r="O45" s="73"/>
      <c r="P45" s="73"/>
      <c r="Q45" s="73"/>
    </row>
    <row r="46" spans="1:17" s="15" customFormat="1" ht="64.5" customHeight="1" x14ac:dyDescent="0.2">
      <c r="A46" s="34">
        <v>2</v>
      </c>
      <c r="B46" s="107" t="s">
        <v>40</v>
      </c>
      <c r="C46" s="108"/>
      <c r="D46" s="108"/>
      <c r="E46" s="109"/>
      <c r="F46" s="32"/>
      <c r="G46" s="55"/>
      <c r="H46" s="28">
        <v>5</v>
      </c>
      <c r="I46" s="29">
        <v>3</v>
      </c>
      <c r="J46" s="27">
        <v>1</v>
      </c>
      <c r="K46" s="62" t="str">
        <f>IF(COUNTIF(F46,"*●*"),"失格","0")</f>
        <v>0</v>
      </c>
      <c r="L46" s="63">
        <f>MAX(H46:K46)</f>
        <v>5</v>
      </c>
      <c r="M46" s="56" t="str">
        <f t="shared" si="7"/>
        <v/>
      </c>
      <c r="O46" s="73"/>
      <c r="P46" s="73"/>
      <c r="Q46" s="73"/>
    </row>
    <row r="47" spans="1:17" s="15" customFormat="1" ht="80.099999999999994" customHeight="1" x14ac:dyDescent="0.2">
      <c r="A47" s="34">
        <v>3</v>
      </c>
      <c r="B47" s="75" t="s">
        <v>41</v>
      </c>
      <c r="C47" s="76"/>
      <c r="D47" s="76"/>
      <c r="E47" s="77"/>
      <c r="F47" s="35"/>
      <c r="G47" s="55"/>
      <c r="H47" s="28">
        <v>5</v>
      </c>
      <c r="I47" s="29">
        <v>3</v>
      </c>
      <c r="J47" s="27">
        <v>1</v>
      </c>
      <c r="K47" s="62" t="str">
        <f>IF(COUNTIF(F47,"*●*"),"失格","0")</f>
        <v>0</v>
      </c>
      <c r="L47" s="63">
        <f>MAX(H47:K47)</f>
        <v>5</v>
      </c>
      <c r="M47" s="56" t="str">
        <f t="shared" si="7"/>
        <v/>
      </c>
      <c r="O47" s="73"/>
      <c r="P47" s="73"/>
      <c r="Q47" s="73"/>
    </row>
    <row r="48" spans="1:17" s="15" customFormat="1" ht="22.5" customHeight="1" x14ac:dyDescent="0.2">
      <c r="A48" s="95" t="s">
        <v>42</v>
      </c>
      <c r="B48" s="95"/>
      <c r="C48" s="95"/>
      <c r="D48" s="95"/>
      <c r="E48" s="95"/>
      <c r="F48" s="21"/>
      <c r="G48" s="23"/>
      <c r="H48" s="23"/>
      <c r="I48" s="23"/>
      <c r="J48" s="23"/>
      <c r="K48" s="66"/>
      <c r="L48" s="61"/>
      <c r="M48" s="57"/>
      <c r="O48" s="73"/>
      <c r="P48" s="73"/>
      <c r="Q48" s="73"/>
    </row>
    <row r="49" spans="1:17" s="15" customFormat="1" ht="45" customHeight="1" x14ac:dyDescent="0.2">
      <c r="A49" s="34">
        <v>1</v>
      </c>
      <c r="B49" s="107" t="s">
        <v>43</v>
      </c>
      <c r="C49" s="108"/>
      <c r="D49" s="108"/>
      <c r="E49" s="109"/>
      <c r="F49" s="32" t="s">
        <v>20</v>
      </c>
      <c r="G49" s="55"/>
      <c r="H49" s="28">
        <v>5</v>
      </c>
      <c r="I49" s="29">
        <v>3</v>
      </c>
      <c r="J49" s="27">
        <v>1</v>
      </c>
      <c r="K49" s="62" t="str">
        <f t="shared" ref="K49:K60" si="8">IF(COUNTIF(F49,"*●*"),"失格","0")</f>
        <v>失格</v>
      </c>
      <c r="L49" s="63">
        <f t="shared" ref="L49:L60" si="9">MAX(H49:K49)</f>
        <v>5</v>
      </c>
      <c r="M49" s="56" t="str">
        <f t="shared" ref="M49:M60" si="10">IF(G49="","",IF(G49="◎",H49,IF(G49="○",I49,IF(G49="△",J49,K49))))</f>
        <v/>
      </c>
      <c r="O49" s="73"/>
      <c r="P49" s="73"/>
      <c r="Q49" s="73"/>
    </row>
    <row r="50" spans="1:17" s="15" customFormat="1" ht="45" customHeight="1" x14ac:dyDescent="0.2">
      <c r="A50" s="34">
        <v>2</v>
      </c>
      <c r="B50" s="107" t="s">
        <v>44</v>
      </c>
      <c r="C50" s="108"/>
      <c r="D50" s="108"/>
      <c r="E50" s="109"/>
      <c r="F50" s="32" t="s">
        <v>20</v>
      </c>
      <c r="G50" s="55"/>
      <c r="H50" s="28">
        <v>5</v>
      </c>
      <c r="I50" s="29">
        <v>3</v>
      </c>
      <c r="J50" s="27">
        <v>1</v>
      </c>
      <c r="K50" s="62" t="str">
        <f t="shared" si="8"/>
        <v>失格</v>
      </c>
      <c r="L50" s="63">
        <f t="shared" si="9"/>
        <v>5</v>
      </c>
      <c r="M50" s="56" t="str">
        <f t="shared" si="10"/>
        <v/>
      </c>
      <c r="O50" s="73"/>
      <c r="P50" s="73"/>
      <c r="Q50" s="73"/>
    </row>
    <row r="51" spans="1:17" s="15" customFormat="1" ht="63.6" customHeight="1" x14ac:dyDescent="0.2">
      <c r="A51" s="34">
        <v>3</v>
      </c>
      <c r="B51" s="107" t="s">
        <v>45</v>
      </c>
      <c r="C51" s="108"/>
      <c r="D51" s="108"/>
      <c r="E51" s="109"/>
      <c r="F51" s="32" t="s">
        <v>20</v>
      </c>
      <c r="G51" s="55"/>
      <c r="H51" s="28">
        <v>5</v>
      </c>
      <c r="I51" s="29">
        <v>3</v>
      </c>
      <c r="J51" s="27">
        <v>1</v>
      </c>
      <c r="K51" s="62" t="str">
        <f t="shared" si="8"/>
        <v>失格</v>
      </c>
      <c r="L51" s="63">
        <f t="shared" si="9"/>
        <v>5</v>
      </c>
      <c r="M51" s="56" t="str">
        <f t="shared" si="10"/>
        <v/>
      </c>
      <c r="O51" s="73"/>
      <c r="P51" s="73"/>
      <c r="Q51" s="73"/>
    </row>
    <row r="52" spans="1:17" s="15" customFormat="1" ht="63.6" customHeight="1" x14ac:dyDescent="0.2">
      <c r="A52" s="34">
        <v>4</v>
      </c>
      <c r="B52" s="107" t="s">
        <v>46</v>
      </c>
      <c r="C52" s="108"/>
      <c r="D52" s="108"/>
      <c r="E52" s="109"/>
      <c r="F52" s="32" t="s">
        <v>20</v>
      </c>
      <c r="G52" s="55"/>
      <c r="H52" s="28">
        <v>5</v>
      </c>
      <c r="I52" s="29">
        <v>3</v>
      </c>
      <c r="J52" s="27">
        <v>1</v>
      </c>
      <c r="K52" s="62" t="str">
        <f t="shared" si="8"/>
        <v>失格</v>
      </c>
      <c r="L52" s="63">
        <f t="shared" si="9"/>
        <v>5</v>
      </c>
      <c r="M52" s="56" t="str">
        <f t="shared" si="10"/>
        <v/>
      </c>
      <c r="O52" s="73"/>
      <c r="P52" s="73"/>
      <c r="Q52" s="73"/>
    </row>
    <row r="53" spans="1:17" s="15" customFormat="1" ht="63" customHeight="1" x14ac:dyDescent="0.2">
      <c r="A53" s="34">
        <v>5</v>
      </c>
      <c r="B53" s="107" t="s">
        <v>47</v>
      </c>
      <c r="C53" s="108"/>
      <c r="D53" s="108"/>
      <c r="E53" s="109"/>
      <c r="F53" s="32" t="s">
        <v>3</v>
      </c>
      <c r="G53" s="55"/>
      <c r="H53" s="28">
        <v>5</v>
      </c>
      <c r="I53" s="29">
        <v>3</v>
      </c>
      <c r="J53" s="27">
        <v>1</v>
      </c>
      <c r="K53" s="62" t="str">
        <f t="shared" si="8"/>
        <v>失格</v>
      </c>
      <c r="L53" s="63">
        <f t="shared" si="9"/>
        <v>5</v>
      </c>
      <c r="M53" s="56" t="str">
        <f t="shared" si="10"/>
        <v/>
      </c>
      <c r="O53" s="73"/>
      <c r="P53" s="73"/>
      <c r="Q53" s="73"/>
    </row>
    <row r="54" spans="1:17" s="15" customFormat="1" ht="72.75" customHeight="1" x14ac:dyDescent="0.2">
      <c r="A54" s="34">
        <v>6</v>
      </c>
      <c r="B54" s="107" t="s">
        <v>48</v>
      </c>
      <c r="C54" s="108"/>
      <c r="D54" s="108"/>
      <c r="E54" s="109"/>
      <c r="F54" s="32" t="s">
        <v>20</v>
      </c>
      <c r="G54" s="55"/>
      <c r="H54" s="28">
        <v>5</v>
      </c>
      <c r="I54" s="29">
        <v>3</v>
      </c>
      <c r="J54" s="27">
        <v>1</v>
      </c>
      <c r="K54" s="62" t="str">
        <f t="shared" si="8"/>
        <v>失格</v>
      </c>
      <c r="L54" s="63">
        <f t="shared" si="9"/>
        <v>5</v>
      </c>
      <c r="M54" s="56" t="str">
        <f t="shared" si="10"/>
        <v/>
      </c>
      <c r="O54" s="73"/>
      <c r="P54" s="73"/>
      <c r="Q54" s="73"/>
    </row>
    <row r="55" spans="1:17" s="15" customFormat="1" ht="44.85" customHeight="1" x14ac:dyDescent="0.2">
      <c r="A55" s="34">
        <v>7</v>
      </c>
      <c r="B55" s="107" t="s">
        <v>49</v>
      </c>
      <c r="C55" s="108"/>
      <c r="D55" s="108"/>
      <c r="E55" s="109"/>
      <c r="F55" s="32"/>
      <c r="G55" s="55"/>
      <c r="H55" s="28">
        <v>5</v>
      </c>
      <c r="I55" s="29">
        <v>3</v>
      </c>
      <c r="J55" s="27">
        <v>1</v>
      </c>
      <c r="K55" s="62" t="str">
        <f t="shared" si="8"/>
        <v>0</v>
      </c>
      <c r="L55" s="63">
        <f t="shared" si="9"/>
        <v>5</v>
      </c>
      <c r="M55" s="56" t="str">
        <f t="shared" si="10"/>
        <v/>
      </c>
      <c r="O55" s="73"/>
      <c r="P55" s="73"/>
      <c r="Q55" s="73"/>
    </row>
    <row r="56" spans="1:17" s="15" customFormat="1" ht="44.85" customHeight="1" x14ac:dyDescent="0.2">
      <c r="A56" s="34">
        <v>8</v>
      </c>
      <c r="B56" s="107" t="s">
        <v>50</v>
      </c>
      <c r="C56" s="108"/>
      <c r="D56" s="108"/>
      <c r="E56" s="109"/>
      <c r="F56" s="32"/>
      <c r="G56" s="55"/>
      <c r="H56" s="28">
        <v>5</v>
      </c>
      <c r="I56" s="29">
        <v>3</v>
      </c>
      <c r="J56" s="27">
        <v>1</v>
      </c>
      <c r="K56" s="62" t="str">
        <f t="shared" si="8"/>
        <v>0</v>
      </c>
      <c r="L56" s="63">
        <f t="shared" si="9"/>
        <v>5</v>
      </c>
      <c r="M56" s="56" t="str">
        <f t="shared" si="10"/>
        <v/>
      </c>
      <c r="O56" s="73"/>
      <c r="P56" s="73"/>
      <c r="Q56" s="73"/>
    </row>
    <row r="57" spans="1:17" s="15" customFormat="1" ht="69.75" customHeight="1" x14ac:dyDescent="0.2">
      <c r="A57" s="34">
        <v>9</v>
      </c>
      <c r="B57" s="107" t="s">
        <v>51</v>
      </c>
      <c r="C57" s="108"/>
      <c r="D57" s="108"/>
      <c r="E57" s="109"/>
      <c r="F57" s="32" t="s">
        <v>3</v>
      </c>
      <c r="G57" s="55"/>
      <c r="H57" s="28">
        <v>5</v>
      </c>
      <c r="I57" s="29">
        <v>3</v>
      </c>
      <c r="J57" s="27">
        <v>1</v>
      </c>
      <c r="K57" s="62" t="str">
        <f t="shared" si="8"/>
        <v>失格</v>
      </c>
      <c r="L57" s="63">
        <f t="shared" si="9"/>
        <v>5</v>
      </c>
      <c r="M57" s="56" t="str">
        <f t="shared" si="10"/>
        <v/>
      </c>
      <c r="O57" s="73"/>
      <c r="P57" s="73"/>
      <c r="Q57" s="73"/>
    </row>
    <row r="58" spans="1:17" s="15" customFormat="1" ht="73.5" customHeight="1" x14ac:dyDescent="0.2">
      <c r="A58" s="34">
        <v>10</v>
      </c>
      <c r="B58" s="107" t="s">
        <v>52</v>
      </c>
      <c r="C58" s="108"/>
      <c r="D58" s="108"/>
      <c r="E58" s="109"/>
      <c r="F58" s="32"/>
      <c r="G58" s="55"/>
      <c r="H58" s="28">
        <v>5</v>
      </c>
      <c r="I58" s="29">
        <v>3</v>
      </c>
      <c r="J58" s="27">
        <v>1</v>
      </c>
      <c r="K58" s="62" t="str">
        <f t="shared" si="8"/>
        <v>0</v>
      </c>
      <c r="L58" s="63">
        <f t="shared" si="9"/>
        <v>5</v>
      </c>
      <c r="M58" s="56" t="str">
        <f t="shared" si="10"/>
        <v/>
      </c>
      <c r="O58" s="73"/>
      <c r="P58" s="73"/>
      <c r="Q58" s="73"/>
    </row>
    <row r="59" spans="1:17" s="15" customFormat="1" ht="78.599999999999994" customHeight="1" x14ac:dyDescent="0.2">
      <c r="A59" s="34">
        <v>11</v>
      </c>
      <c r="B59" s="107" t="s">
        <v>53</v>
      </c>
      <c r="C59" s="108"/>
      <c r="D59" s="108"/>
      <c r="E59" s="109"/>
      <c r="F59" s="32"/>
      <c r="G59" s="55"/>
      <c r="H59" s="28">
        <v>10</v>
      </c>
      <c r="I59" s="29">
        <v>6</v>
      </c>
      <c r="J59" s="27">
        <v>2</v>
      </c>
      <c r="K59" s="62" t="str">
        <f t="shared" si="8"/>
        <v>0</v>
      </c>
      <c r="L59" s="63">
        <f t="shared" si="9"/>
        <v>10</v>
      </c>
      <c r="M59" s="56" t="str">
        <f t="shared" si="10"/>
        <v/>
      </c>
      <c r="O59" s="73"/>
      <c r="P59" s="73"/>
      <c r="Q59" s="73"/>
    </row>
    <row r="60" spans="1:17" s="15" customFormat="1" ht="45.6" customHeight="1" x14ac:dyDescent="0.2">
      <c r="A60" s="34">
        <v>12</v>
      </c>
      <c r="B60" s="107" t="s">
        <v>54</v>
      </c>
      <c r="C60" s="108"/>
      <c r="D60" s="108"/>
      <c r="E60" s="109"/>
      <c r="F60" s="32"/>
      <c r="G60" s="55"/>
      <c r="H60" s="28">
        <v>10</v>
      </c>
      <c r="I60" s="29">
        <v>6</v>
      </c>
      <c r="J60" s="27">
        <v>2</v>
      </c>
      <c r="K60" s="62" t="str">
        <f t="shared" si="8"/>
        <v>0</v>
      </c>
      <c r="L60" s="63">
        <f t="shared" si="9"/>
        <v>10</v>
      </c>
      <c r="M60" s="56" t="str">
        <f t="shared" si="10"/>
        <v/>
      </c>
      <c r="O60" s="73"/>
      <c r="P60" s="73"/>
      <c r="Q60" s="73"/>
    </row>
    <row r="61" spans="1:17" s="15" customFormat="1" ht="22.5" customHeight="1" x14ac:dyDescent="0.2">
      <c r="A61" s="82" t="s">
        <v>55</v>
      </c>
      <c r="B61" s="83"/>
      <c r="C61" s="83"/>
      <c r="D61" s="83"/>
      <c r="E61" s="84"/>
      <c r="F61" s="21"/>
      <c r="G61" s="23"/>
      <c r="H61" s="23"/>
      <c r="I61" s="23"/>
      <c r="J61" s="23"/>
      <c r="K61" s="66"/>
      <c r="L61" s="61"/>
      <c r="M61" s="57"/>
      <c r="O61" s="73"/>
      <c r="P61" s="73"/>
      <c r="Q61" s="73"/>
    </row>
    <row r="62" spans="1:17" s="15" customFormat="1" ht="52.5" customHeight="1" x14ac:dyDescent="0.2">
      <c r="A62" s="33">
        <v>1</v>
      </c>
      <c r="B62" s="75" t="s">
        <v>56</v>
      </c>
      <c r="C62" s="76"/>
      <c r="D62" s="76"/>
      <c r="E62" s="77"/>
      <c r="F62" s="35" t="s">
        <v>20</v>
      </c>
      <c r="G62" s="55"/>
      <c r="H62" s="28">
        <v>10</v>
      </c>
      <c r="I62" s="29">
        <v>6</v>
      </c>
      <c r="J62" s="27">
        <v>2</v>
      </c>
      <c r="K62" s="62" t="str">
        <f>IF(COUNTIF(F62,"*●*"),"失格","0")</f>
        <v>失格</v>
      </c>
      <c r="L62" s="63">
        <f>MAX(H62:K62)</f>
        <v>10</v>
      </c>
      <c r="M62" s="56" t="str">
        <f t="shared" ref="M62:M66" si="11">IF(G62="","",IF(G62="◎",H62,IF(G62="○",I62,IF(G62="△",J62,K62))))</f>
        <v/>
      </c>
      <c r="O62" s="73"/>
      <c r="P62" s="73"/>
      <c r="Q62" s="73"/>
    </row>
    <row r="63" spans="1:17" s="15" customFormat="1" ht="45" customHeight="1" x14ac:dyDescent="0.2">
      <c r="A63" s="33">
        <v>2</v>
      </c>
      <c r="B63" s="113" t="s">
        <v>57</v>
      </c>
      <c r="C63" s="114"/>
      <c r="D63" s="114"/>
      <c r="E63" s="115"/>
      <c r="F63" s="35" t="s">
        <v>20</v>
      </c>
      <c r="G63" s="55"/>
      <c r="H63" s="28">
        <v>10</v>
      </c>
      <c r="I63" s="29">
        <v>6</v>
      </c>
      <c r="J63" s="27">
        <v>2</v>
      </c>
      <c r="K63" s="62" t="str">
        <f>IF(COUNTIF(F63,"*●*"),"失格","0")</f>
        <v>失格</v>
      </c>
      <c r="L63" s="63">
        <f>MAX(H63:K63)</f>
        <v>10</v>
      </c>
      <c r="M63" s="56" t="str">
        <f t="shared" si="11"/>
        <v/>
      </c>
      <c r="O63" s="73"/>
      <c r="P63" s="73"/>
      <c r="Q63" s="73"/>
    </row>
    <row r="64" spans="1:17" s="15" customFormat="1" ht="62.25" customHeight="1" x14ac:dyDescent="0.2">
      <c r="A64" s="33">
        <v>3</v>
      </c>
      <c r="B64" s="113" t="s">
        <v>58</v>
      </c>
      <c r="C64" s="114"/>
      <c r="D64" s="114"/>
      <c r="E64" s="115"/>
      <c r="F64" s="35" t="s">
        <v>20</v>
      </c>
      <c r="G64" s="55"/>
      <c r="H64" s="28">
        <v>10</v>
      </c>
      <c r="I64" s="29">
        <v>6</v>
      </c>
      <c r="J64" s="27">
        <v>2</v>
      </c>
      <c r="K64" s="62" t="str">
        <f>IF(COUNTIF(F64,"*●*"),"失格","0")</f>
        <v>失格</v>
      </c>
      <c r="L64" s="63">
        <f>MAX(H64:K64)</f>
        <v>10</v>
      </c>
      <c r="M64" s="56" t="str">
        <f t="shared" si="11"/>
        <v/>
      </c>
      <c r="O64" s="73"/>
      <c r="P64" s="73"/>
      <c r="Q64" s="73"/>
    </row>
    <row r="65" spans="1:17" s="15" customFormat="1" ht="62.25" customHeight="1" x14ac:dyDescent="0.2">
      <c r="A65" s="33">
        <v>4</v>
      </c>
      <c r="B65" s="116" t="s">
        <v>59</v>
      </c>
      <c r="C65" s="117"/>
      <c r="D65" s="117"/>
      <c r="E65" s="118"/>
      <c r="F65" s="35" t="s">
        <v>20</v>
      </c>
      <c r="G65" s="55"/>
      <c r="H65" s="28">
        <v>10</v>
      </c>
      <c r="I65" s="29">
        <v>6</v>
      </c>
      <c r="J65" s="27">
        <v>2</v>
      </c>
      <c r="K65" s="62" t="s">
        <v>60</v>
      </c>
      <c r="L65" s="63">
        <f>MAX(H65:K65)</f>
        <v>10</v>
      </c>
      <c r="M65" s="56" t="str">
        <f t="shared" si="11"/>
        <v/>
      </c>
      <c r="O65" s="73"/>
      <c r="P65" s="73"/>
      <c r="Q65" s="73"/>
    </row>
    <row r="66" spans="1:17" s="15" customFormat="1" ht="64.5" customHeight="1" x14ac:dyDescent="0.2">
      <c r="A66" s="33">
        <v>5</v>
      </c>
      <c r="B66" s="75" t="s">
        <v>61</v>
      </c>
      <c r="C66" s="76"/>
      <c r="D66" s="76"/>
      <c r="E66" s="77"/>
      <c r="F66" s="35" t="s">
        <v>20</v>
      </c>
      <c r="G66" s="55"/>
      <c r="H66" s="28">
        <v>10</v>
      </c>
      <c r="I66" s="29">
        <v>6</v>
      </c>
      <c r="J66" s="27">
        <v>2</v>
      </c>
      <c r="K66" s="62" t="str">
        <f>IF(COUNTIF(F66,"*●*"),"失格","0")</f>
        <v>失格</v>
      </c>
      <c r="L66" s="63">
        <f>MAX(H66:K66)</f>
        <v>10</v>
      </c>
      <c r="M66" s="56" t="str">
        <f t="shared" si="11"/>
        <v/>
      </c>
      <c r="O66" s="73"/>
      <c r="P66" s="73"/>
      <c r="Q66" s="73"/>
    </row>
    <row r="67" spans="1:17" s="15" customFormat="1" ht="22.5" customHeight="1" x14ac:dyDescent="0.2">
      <c r="A67" s="82" t="s">
        <v>62</v>
      </c>
      <c r="B67" s="83"/>
      <c r="C67" s="83"/>
      <c r="D67" s="83"/>
      <c r="E67" s="84"/>
      <c r="F67" s="21"/>
      <c r="G67" s="22"/>
      <c r="H67" s="23"/>
      <c r="I67" s="23"/>
      <c r="J67" s="23"/>
      <c r="K67" s="64"/>
      <c r="L67" s="65"/>
      <c r="M67" s="57"/>
      <c r="O67" s="73"/>
      <c r="P67" s="73"/>
      <c r="Q67" s="73"/>
    </row>
    <row r="68" spans="1:17" s="15" customFormat="1" ht="102.75" customHeight="1" x14ac:dyDescent="0.2">
      <c r="A68" s="33">
        <v>1</v>
      </c>
      <c r="B68" s="75" t="s">
        <v>63</v>
      </c>
      <c r="C68" s="76"/>
      <c r="D68" s="76"/>
      <c r="E68" s="77"/>
      <c r="F68" s="35" t="s">
        <v>20</v>
      </c>
      <c r="G68" s="55"/>
      <c r="H68" s="28">
        <v>10</v>
      </c>
      <c r="I68" s="29">
        <v>6</v>
      </c>
      <c r="J68" s="27">
        <v>2</v>
      </c>
      <c r="K68" s="62" t="str">
        <f t="shared" ref="K68:K80" si="12">IF(COUNTIF(F68,"*●*"),"失格","0")</f>
        <v>失格</v>
      </c>
      <c r="L68" s="63">
        <f t="shared" ref="L68:L80" si="13">MAX(H68:K68)</f>
        <v>10</v>
      </c>
      <c r="M68" s="56" t="str">
        <f t="shared" ref="M68:M80" si="14">IF(G68="","",IF(G68="◎",H68,IF(G68="○",I68,IF(G68="△",J68,K68))))</f>
        <v/>
      </c>
      <c r="O68" s="73"/>
      <c r="P68" s="73"/>
      <c r="Q68" s="73"/>
    </row>
    <row r="69" spans="1:17" s="15" customFormat="1" ht="81" customHeight="1" x14ac:dyDescent="0.2">
      <c r="A69" s="33">
        <v>2</v>
      </c>
      <c r="B69" s="75" t="s">
        <v>64</v>
      </c>
      <c r="C69" s="76"/>
      <c r="D69" s="76"/>
      <c r="E69" s="77"/>
      <c r="F69" s="35" t="s">
        <v>20</v>
      </c>
      <c r="G69" s="55"/>
      <c r="H69" s="28">
        <v>10</v>
      </c>
      <c r="I69" s="29">
        <v>6</v>
      </c>
      <c r="J69" s="27">
        <v>2</v>
      </c>
      <c r="K69" s="62" t="str">
        <f t="shared" si="12"/>
        <v>失格</v>
      </c>
      <c r="L69" s="63">
        <f t="shared" si="13"/>
        <v>10</v>
      </c>
      <c r="M69" s="56" t="str">
        <f t="shared" si="14"/>
        <v/>
      </c>
      <c r="O69" s="73"/>
      <c r="P69" s="73"/>
      <c r="Q69" s="73"/>
    </row>
    <row r="70" spans="1:17" s="15" customFormat="1" ht="81" customHeight="1" x14ac:dyDescent="0.2">
      <c r="A70" s="33">
        <v>3</v>
      </c>
      <c r="B70" s="75" t="s">
        <v>65</v>
      </c>
      <c r="C70" s="76"/>
      <c r="D70" s="76"/>
      <c r="E70" s="77"/>
      <c r="F70" s="35" t="s">
        <v>20</v>
      </c>
      <c r="G70" s="55"/>
      <c r="H70" s="28">
        <v>10</v>
      </c>
      <c r="I70" s="29">
        <v>6</v>
      </c>
      <c r="J70" s="27">
        <v>2</v>
      </c>
      <c r="K70" s="62" t="str">
        <f t="shared" si="12"/>
        <v>失格</v>
      </c>
      <c r="L70" s="63">
        <f t="shared" si="13"/>
        <v>10</v>
      </c>
      <c r="M70" s="56" t="str">
        <f t="shared" si="14"/>
        <v/>
      </c>
      <c r="O70" s="73"/>
      <c r="P70" s="73"/>
      <c r="Q70" s="73"/>
    </row>
    <row r="71" spans="1:17" s="15" customFormat="1" ht="81" customHeight="1" x14ac:dyDescent="0.2">
      <c r="A71" s="33">
        <v>4</v>
      </c>
      <c r="B71" s="75" t="s">
        <v>66</v>
      </c>
      <c r="C71" s="76"/>
      <c r="D71" s="76"/>
      <c r="E71" s="77"/>
      <c r="F71" s="35" t="s">
        <v>20</v>
      </c>
      <c r="G71" s="55"/>
      <c r="H71" s="28">
        <v>10</v>
      </c>
      <c r="I71" s="29">
        <v>6</v>
      </c>
      <c r="J71" s="27">
        <v>2</v>
      </c>
      <c r="K71" s="62" t="str">
        <f t="shared" si="12"/>
        <v>失格</v>
      </c>
      <c r="L71" s="63">
        <f t="shared" si="13"/>
        <v>10</v>
      </c>
      <c r="M71" s="56" t="str">
        <f t="shared" si="14"/>
        <v/>
      </c>
      <c r="O71" s="73"/>
      <c r="P71" s="73"/>
      <c r="Q71" s="73"/>
    </row>
    <row r="72" spans="1:17" s="15" customFormat="1" ht="55.5" customHeight="1" x14ac:dyDescent="0.2">
      <c r="A72" s="33">
        <v>5</v>
      </c>
      <c r="B72" s="75" t="s">
        <v>67</v>
      </c>
      <c r="C72" s="76"/>
      <c r="D72" s="76"/>
      <c r="E72" s="77"/>
      <c r="F72" s="35" t="s">
        <v>20</v>
      </c>
      <c r="G72" s="55"/>
      <c r="H72" s="28">
        <v>10</v>
      </c>
      <c r="I72" s="29">
        <v>6</v>
      </c>
      <c r="J72" s="27">
        <v>2</v>
      </c>
      <c r="K72" s="62" t="str">
        <f t="shared" si="12"/>
        <v>失格</v>
      </c>
      <c r="L72" s="63">
        <f t="shared" si="13"/>
        <v>10</v>
      </c>
      <c r="M72" s="56" t="str">
        <f t="shared" si="14"/>
        <v/>
      </c>
      <c r="O72" s="73"/>
      <c r="P72" s="73"/>
      <c r="Q72" s="73"/>
    </row>
    <row r="73" spans="1:17" s="15" customFormat="1" ht="96.75" customHeight="1" x14ac:dyDescent="0.2">
      <c r="A73" s="33">
        <v>6</v>
      </c>
      <c r="B73" s="75" t="s">
        <v>68</v>
      </c>
      <c r="C73" s="76"/>
      <c r="D73" s="76"/>
      <c r="E73" s="77"/>
      <c r="F73" s="35"/>
      <c r="G73" s="55"/>
      <c r="H73" s="28">
        <v>10</v>
      </c>
      <c r="I73" s="29">
        <v>6</v>
      </c>
      <c r="J73" s="27">
        <v>2</v>
      </c>
      <c r="K73" s="62" t="str">
        <f t="shared" si="12"/>
        <v>0</v>
      </c>
      <c r="L73" s="63">
        <f t="shared" si="13"/>
        <v>10</v>
      </c>
      <c r="M73" s="56" t="str">
        <f t="shared" si="14"/>
        <v/>
      </c>
      <c r="O73" s="73"/>
      <c r="P73" s="73"/>
      <c r="Q73" s="73"/>
    </row>
    <row r="74" spans="1:17" s="15" customFormat="1" ht="81" customHeight="1" x14ac:dyDescent="0.2">
      <c r="A74" s="33">
        <v>7</v>
      </c>
      <c r="B74" s="75" t="s">
        <v>69</v>
      </c>
      <c r="C74" s="76"/>
      <c r="D74" s="76"/>
      <c r="E74" s="77"/>
      <c r="F74" s="35" t="s">
        <v>20</v>
      </c>
      <c r="G74" s="55"/>
      <c r="H74" s="28">
        <v>10</v>
      </c>
      <c r="I74" s="29">
        <v>6</v>
      </c>
      <c r="J74" s="27">
        <v>2</v>
      </c>
      <c r="K74" s="62" t="str">
        <f t="shared" si="12"/>
        <v>失格</v>
      </c>
      <c r="L74" s="63">
        <f t="shared" si="13"/>
        <v>10</v>
      </c>
      <c r="M74" s="56" t="str">
        <f t="shared" si="14"/>
        <v/>
      </c>
      <c r="O74" s="73"/>
      <c r="P74" s="73"/>
      <c r="Q74" s="73"/>
    </row>
    <row r="75" spans="1:17" s="15" customFormat="1" ht="81" customHeight="1" x14ac:dyDescent="0.2">
      <c r="A75" s="33">
        <v>8</v>
      </c>
      <c r="B75" s="75" t="s">
        <v>70</v>
      </c>
      <c r="C75" s="76"/>
      <c r="D75" s="76"/>
      <c r="E75" s="77"/>
      <c r="F75" s="35" t="s">
        <v>20</v>
      </c>
      <c r="G75" s="55"/>
      <c r="H75" s="28">
        <v>10</v>
      </c>
      <c r="I75" s="29">
        <v>6</v>
      </c>
      <c r="J75" s="27">
        <v>2</v>
      </c>
      <c r="K75" s="62" t="str">
        <f t="shared" si="12"/>
        <v>失格</v>
      </c>
      <c r="L75" s="63">
        <f t="shared" si="13"/>
        <v>10</v>
      </c>
      <c r="M75" s="56" t="str">
        <f t="shared" si="14"/>
        <v/>
      </c>
      <c r="O75" s="73"/>
      <c r="P75" s="73"/>
      <c r="Q75" s="73"/>
    </row>
    <row r="76" spans="1:17" s="15" customFormat="1" ht="81" customHeight="1" x14ac:dyDescent="0.2">
      <c r="A76" s="33">
        <v>9</v>
      </c>
      <c r="B76" s="75" t="s">
        <v>71</v>
      </c>
      <c r="C76" s="76"/>
      <c r="D76" s="76"/>
      <c r="E76" s="77"/>
      <c r="F76" s="35" t="s">
        <v>20</v>
      </c>
      <c r="G76" s="55"/>
      <c r="H76" s="28">
        <v>10</v>
      </c>
      <c r="I76" s="29">
        <v>6</v>
      </c>
      <c r="J76" s="27">
        <v>2</v>
      </c>
      <c r="K76" s="62" t="str">
        <f t="shared" si="12"/>
        <v>失格</v>
      </c>
      <c r="L76" s="63">
        <f t="shared" si="13"/>
        <v>10</v>
      </c>
      <c r="M76" s="56" t="str">
        <f t="shared" si="14"/>
        <v/>
      </c>
      <c r="O76" s="73"/>
      <c r="P76" s="73"/>
      <c r="Q76" s="73"/>
    </row>
    <row r="77" spans="1:17" s="15" customFormat="1" ht="81" customHeight="1" x14ac:dyDescent="0.2">
      <c r="A77" s="33">
        <v>10</v>
      </c>
      <c r="B77" s="75" t="s">
        <v>72</v>
      </c>
      <c r="C77" s="76"/>
      <c r="D77" s="76"/>
      <c r="E77" s="77"/>
      <c r="F77" s="35" t="s">
        <v>20</v>
      </c>
      <c r="G77" s="55"/>
      <c r="H77" s="28">
        <v>10</v>
      </c>
      <c r="I77" s="29">
        <v>6</v>
      </c>
      <c r="J77" s="27">
        <v>2</v>
      </c>
      <c r="K77" s="62" t="str">
        <f t="shared" si="12"/>
        <v>失格</v>
      </c>
      <c r="L77" s="63">
        <f t="shared" si="13"/>
        <v>10</v>
      </c>
      <c r="M77" s="56" t="str">
        <f t="shared" si="14"/>
        <v/>
      </c>
      <c r="O77" s="73"/>
      <c r="P77" s="73"/>
      <c r="Q77" s="73"/>
    </row>
    <row r="78" spans="1:17" s="15" customFormat="1" ht="102.95" customHeight="1" x14ac:dyDescent="0.2">
      <c r="A78" s="33">
        <v>11</v>
      </c>
      <c r="B78" s="75" t="s">
        <v>73</v>
      </c>
      <c r="C78" s="76"/>
      <c r="D78" s="76"/>
      <c r="E78" s="77"/>
      <c r="F78" s="35" t="s">
        <v>20</v>
      </c>
      <c r="G78" s="55"/>
      <c r="H78" s="28">
        <v>10</v>
      </c>
      <c r="I78" s="29">
        <v>6</v>
      </c>
      <c r="J78" s="27">
        <v>2</v>
      </c>
      <c r="K78" s="62" t="str">
        <f t="shared" si="12"/>
        <v>失格</v>
      </c>
      <c r="L78" s="63">
        <f t="shared" si="13"/>
        <v>10</v>
      </c>
      <c r="M78" s="56" t="str">
        <f t="shared" si="14"/>
        <v/>
      </c>
      <c r="O78" s="73"/>
      <c r="P78" s="73"/>
      <c r="Q78" s="73"/>
    </row>
    <row r="79" spans="1:17" s="15" customFormat="1" ht="81" customHeight="1" x14ac:dyDescent="0.2">
      <c r="A79" s="33">
        <v>12</v>
      </c>
      <c r="B79" s="75" t="s">
        <v>74</v>
      </c>
      <c r="C79" s="76"/>
      <c r="D79" s="76"/>
      <c r="E79" s="77"/>
      <c r="F79" s="35" t="s">
        <v>20</v>
      </c>
      <c r="G79" s="55"/>
      <c r="H79" s="28">
        <v>10</v>
      </c>
      <c r="I79" s="29">
        <v>6</v>
      </c>
      <c r="J79" s="27">
        <v>2</v>
      </c>
      <c r="K79" s="62" t="str">
        <f t="shared" si="12"/>
        <v>失格</v>
      </c>
      <c r="L79" s="63">
        <f t="shared" si="13"/>
        <v>10</v>
      </c>
      <c r="M79" s="56" t="str">
        <f t="shared" si="14"/>
        <v/>
      </c>
      <c r="O79" s="73"/>
      <c r="P79" s="73"/>
      <c r="Q79" s="73"/>
    </row>
    <row r="80" spans="1:17" s="15" customFormat="1" ht="79.5" customHeight="1" x14ac:dyDescent="0.2">
      <c r="A80" s="33">
        <v>13</v>
      </c>
      <c r="B80" s="75" t="s">
        <v>75</v>
      </c>
      <c r="C80" s="76"/>
      <c r="D80" s="76"/>
      <c r="E80" s="77"/>
      <c r="F80" s="35"/>
      <c r="G80" s="55"/>
      <c r="H80" s="28">
        <v>10</v>
      </c>
      <c r="I80" s="29">
        <v>6</v>
      </c>
      <c r="J80" s="27">
        <v>2</v>
      </c>
      <c r="K80" s="62" t="str">
        <f t="shared" si="12"/>
        <v>0</v>
      </c>
      <c r="L80" s="63">
        <f t="shared" si="13"/>
        <v>10</v>
      </c>
      <c r="M80" s="56" t="str">
        <f t="shared" si="14"/>
        <v/>
      </c>
      <c r="O80" s="73"/>
      <c r="P80" s="73"/>
      <c r="Q80" s="73"/>
    </row>
    <row r="81" spans="1:17" s="15" customFormat="1" ht="45" customHeight="1" x14ac:dyDescent="0.2">
      <c r="A81" s="36"/>
      <c r="B81" s="37"/>
      <c r="C81" s="37"/>
      <c r="D81" s="37"/>
      <c r="E81" s="37"/>
      <c r="F81" s="38"/>
      <c r="G81" s="39"/>
      <c r="H81" s="40"/>
      <c r="I81" s="40"/>
      <c r="J81" s="40"/>
      <c r="K81" s="67"/>
      <c r="L81" s="68"/>
      <c r="M81" s="58"/>
      <c r="O81" s="73"/>
      <c r="P81" s="73"/>
      <c r="Q81" s="73"/>
    </row>
    <row r="82" spans="1:17" s="15" customFormat="1" ht="45" customHeight="1" x14ac:dyDescent="0.2">
      <c r="A82" s="119" t="s">
        <v>76</v>
      </c>
      <c r="B82" s="94"/>
      <c r="C82" s="94"/>
      <c r="D82" s="94"/>
      <c r="E82" s="94"/>
      <c r="F82" s="94"/>
      <c r="G82" s="41"/>
      <c r="H82" s="41"/>
      <c r="I82" s="41"/>
      <c r="J82" s="41"/>
      <c r="K82" s="69"/>
      <c r="L82" s="70"/>
      <c r="M82" s="59"/>
      <c r="O82" s="73"/>
      <c r="P82" s="73"/>
      <c r="Q82" s="73"/>
    </row>
    <row r="83" spans="1:17" s="15" customFormat="1" ht="22.5" customHeight="1" x14ac:dyDescent="0.2">
      <c r="A83" s="82" t="s">
        <v>77</v>
      </c>
      <c r="B83" s="83"/>
      <c r="C83" s="83"/>
      <c r="D83" s="120"/>
      <c r="E83" s="120"/>
      <c r="F83" s="121"/>
      <c r="G83" s="23"/>
      <c r="H83" s="23"/>
      <c r="I83" s="23"/>
      <c r="J83" s="23"/>
      <c r="K83" s="66"/>
      <c r="L83" s="61"/>
      <c r="M83" s="60"/>
      <c r="O83" s="73"/>
      <c r="P83" s="73"/>
      <c r="Q83" s="73"/>
    </row>
    <row r="84" spans="1:17" s="15" customFormat="1" ht="45" customHeight="1" x14ac:dyDescent="0.2">
      <c r="A84" s="42">
        <v>1</v>
      </c>
      <c r="B84" s="113" t="s">
        <v>78</v>
      </c>
      <c r="C84" s="114"/>
      <c r="D84" s="114"/>
      <c r="E84" s="115"/>
      <c r="F84" s="43" t="s">
        <v>3</v>
      </c>
      <c r="G84" s="55"/>
      <c r="H84" s="28">
        <v>2</v>
      </c>
      <c r="I84" s="29">
        <v>1</v>
      </c>
      <c r="J84" s="27">
        <v>0</v>
      </c>
      <c r="K84" s="62" t="str">
        <f t="shared" ref="K84:K106" si="15">IF(COUNTIF(F84,"*●*"),"失格","0")</f>
        <v>失格</v>
      </c>
      <c r="L84" s="63">
        <f t="shared" ref="L84:L106" si="16">MAX(H84:K84)</f>
        <v>2</v>
      </c>
      <c r="M84" s="56" t="str">
        <f t="shared" ref="M84:M106" si="17">IF(G84="","",IF(G84="◎",H84,IF(G84="○",I84,IF(G84="△",J84,K84))))</f>
        <v/>
      </c>
      <c r="O84" s="73"/>
      <c r="P84" s="73"/>
      <c r="Q84" s="73"/>
    </row>
    <row r="85" spans="1:17" s="15" customFormat="1" ht="45" customHeight="1" x14ac:dyDescent="0.2">
      <c r="A85" s="42">
        <v>2</v>
      </c>
      <c r="B85" s="113" t="s">
        <v>79</v>
      </c>
      <c r="C85" s="114"/>
      <c r="D85" s="114"/>
      <c r="E85" s="115"/>
      <c r="F85" s="43"/>
      <c r="G85" s="55"/>
      <c r="H85" s="28">
        <v>2</v>
      </c>
      <c r="I85" s="29">
        <v>1</v>
      </c>
      <c r="J85" s="27">
        <v>0</v>
      </c>
      <c r="K85" s="62" t="str">
        <f t="shared" si="15"/>
        <v>0</v>
      </c>
      <c r="L85" s="63">
        <f t="shared" si="16"/>
        <v>2</v>
      </c>
      <c r="M85" s="56" t="str">
        <f t="shared" si="17"/>
        <v/>
      </c>
      <c r="O85" s="73"/>
      <c r="P85" s="73"/>
      <c r="Q85" s="73"/>
    </row>
    <row r="86" spans="1:17" s="15" customFormat="1" ht="72" customHeight="1" x14ac:dyDescent="0.2">
      <c r="A86" s="42">
        <v>3</v>
      </c>
      <c r="B86" s="113" t="s">
        <v>80</v>
      </c>
      <c r="C86" s="114"/>
      <c r="D86" s="114"/>
      <c r="E86" s="115"/>
      <c r="F86" s="43" t="s">
        <v>3</v>
      </c>
      <c r="G86" s="55"/>
      <c r="H86" s="28">
        <v>2</v>
      </c>
      <c r="I86" s="29">
        <v>1</v>
      </c>
      <c r="J86" s="27">
        <v>0</v>
      </c>
      <c r="K86" s="62" t="str">
        <f t="shared" si="15"/>
        <v>失格</v>
      </c>
      <c r="L86" s="63">
        <f t="shared" si="16"/>
        <v>2</v>
      </c>
      <c r="M86" s="56" t="str">
        <f t="shared" si="17"/>
        <v/>
      </c>
      <c r="O86" s="73"/>
      <c r="P86" s="73"/>
      <c r="Q86" s="73"/>
    </row>
    <row r="87" spans="1:17" s="15" customFormat="1" ht="60.75" customHeight="1" x14ac:dyDescent="0.2">
      <c r="A87" s="42">
        <v>4</v>
      </c>
      <c r="B87" s="113" t="s">
        <v>81</v>
      </c>
      <c r="C87" s="114"/>
      <c r="D87" s="114"/>
      <c r="E87" s="115"/>
      <c r="F87" s="43"/>
      <c r="G87" s="55"/>
      <c r="H87" s="28">
        <v>3</v>
      </c>
      <c r="I87" s="29">
        <v>2</v>
      </c>
      <c r="J87" s="27">
        <v>0</v>
      </c>
      <c r="K87" s="62" t="str">
        <f t="shared" si="15"/>
        <v>0</v>
      </c>
      <c r="L87" s="63">
        <f t="shared" si="16"/>
        <v>3</v>
      </c>
      <c r="M87" s="56" t="str">
        <f t="shared" si="17"/>
        <v/>
      </c>
      <c r="O87" s="73"/>
      <c r="P87" s="73"/>
      <c r="Q87" s="73"/>
    </row>
    <row r="88" spans="1:17" s="15" customFormat="1" ht="45" customHeight="1" x14ac:dyDescent="0.2">
      <c r="A88" s="42">
        <v>5</v>
      </c>
      <c r="B88" s="113" t="s">
        <v>82</v>
      </c>
      <c r="C88" s="114"/>
      <c r="D88" s="114"/>
      <c r="E88" s="115"/>
      <c r="F88" s="43" t="s">
        <v>3</v>
      </c>
      <c r="G88" s="55"/>
      <c r="H88" s="28">
        <v>2</v>
      </c>
      <c r="I88" s="29">
        <v>1</v>
      </c>
      <c r="J88" s="27">
        <v>0</v>
      </c>
      <c r="K88" s="62" t="str">
        <f t="shared" si="15"/>
        <v>失格</v>
      </c>
      <c r="L88" s="63">
        <f t="shared" si="16"/>
        <v>2</v>
      </c>
      <c r="M88" s="56" t="str">
        <f t="shared" si="17"/>
        <v/>
      </c>
      <c r="O88" s="73"/>
      <c r="P88" s="73"/>
      <c r="Q88" s="73"/>
    </row>
    <row r="89" spans="1:17" s="15" customFormat="1" ht="45" customHeight="1" x14ac:dyDescent="0.2">
      <c r="A89" s="42">
        <v>6</v>
      </c>
      <c r="B89" s="113" t="s">
        <v>83</v>
      </c>
      <c r="C89" s="114"/>
      <c r="D89" s="114"/>
      <c r="E89" s="115"/>
      <c r="F89" s="43" t="s">
        <v>3</v>
      </c>
      <c r="G89" s="55"/>
      <c r="H89" s="28">
        <v>2</v>
      </c>
      <c r="I89" s="29">
        <v>1</v>
      </c>
      <c r="J89" s="27">
        <v>0</v>
      </c>
      <c r="K89" s="62" t="str">
        <f t="shared" si="15"/>
        <v>失格</v>
      </c>
      <c r="L89" s="63">
        <f t="shared" si="16"/>
        <v>2</v>
      </c>
      <c r="M89" s="56" t="str">
        <f t="shared" si="17"/>
        <v/>
      </c>
      <c r="O89" s="73"/>
      <c r="P89" s="73"/>
      <c r="Q89" s="73"/>
    </row>
    <row r="90" spans="1:17" s="15" customFormat="1" ht="45" customHeight="1" x14ac:dyDescent="0.2">
      <c r="A90" s="42">
        <v>7</v>
      </c>
      <c r="B90" s="113" t="s">
        <v>84</v>
      </c>
      <c r="C90" s="114"/>
      <c r="D90" s="114"/>
      <c r="E90" s="115"/>
      <c r="F90" s="43" t="s">
        <v>3</v>
      </c>
      <c r="G90" s="55"/>
      <c r="H90" s="28">
        <v>2</v>
      </c>
      <c r="I90" s="29">
        <v>1</v>
      </c>
      <c r="J90" s="27">
        <v>0</v>
      </c>
      <c r="K90" s="62" t="str">
        <f t="shared" si="15"/>
        <v>失格</v>
      </c>
      <c r="L90" s="63">
        <f t="shared" si="16"/>
        <v>2</v>
      </c>
      <c r="M90" s="56" t="str">
        <f t="shared" si="17"/>
        <v/>
      </c>
      <c r="O90" s="73"/>
      <c r="P90" s="73"/>
      <c r="Q90" s="73"/>
    </row>
    <row r="91" spans="1:17" s="15" customFormat="1" ht="45" customHeight="1" x14ac:dyDescent="0.2">
      <c r="A91" s="42">
        <v>8</v>
      </c>
      <c r="B91" s="113" t="s">
        <v>85</v>
      </c>
      <c r="C91" s="114"/>
      <c r="D91" s="114"/>
      <c r="E91" s="115"/>
      <c r="F91" s="43" t="s">
        <v>3</v>
      </c>
      <c r="G91" s="55"/>
      <c r="H91" s="28">
        <v>2</v>
      </c>
      <c r="I91" s="29">
        <v>1</v>
      </c>
      <c r="J91" s="27">
        <v>0</v>
      </c>
      <c r="K91" s="62" t="str">
        <f t="shared" si="15"/>
        <v>失格</v>
      </c>
      <c r="L91" s="63">
        <f t="shared" si="16"/>
        <v>2</v>
      </c>
      <c r="M91" s="56" t="str">
        <f t="shared" si="17"/>
        <v/>
      </c>
      <c r="O91" s="73"/>
      <c r="P91" s="73"/>
      <c r="Q91" s="73"/>
    </row>
    <row r="92" spans="1:17" s="15" customFormat="1" ht="45" customHeight="1" x14ac:dyDescent="0.2">
      <c r="A92" s="42">
        <v>9</v>
      </c>
      <c r="B92" s="113" t="s">
        <v>86</v>
      </c>
      <c r="C92" s="114"/>
      <c r="D92" s="114"/>
      <c r="E92" s="115"/>
      <c r="F92" s="43"/>
      <c r="G92" s="55"/>
      <c r="H92" s="28">
        <v>2</v>
      </c>
      <c r="I92" s="29">
        <v>1</v>
      </c>
      <c r="J92" s="27">
        <v>0</v>
      </c>
      <c r="K92" s="62" t="str">
        <f t="shared" si="15"/>
        <v>0</v>
      </c>
      <c r="L92" s="63">
        <f t="shared" si="16"/>
        <v>2</v>
      </c>
      <c r="M92" s="56" t="str">
        <f t="shared" si="17"/>
        <v/>
      </c>
      <c r="O92" s="73"/>
      <c r="P92" s="73"/>
      <c r="Q92" s="73"/>
    </row>
    <row r="93" spans="1:17" s="15" customFormat="1" ht="66" customHeight="1" x14ac:dyDescent="0.2">
      <c r="A93" s="42">
        <v>10</v>
      </c>
      <c r="B93" s="113" t="s">
        <v>87</v>
      </c>
      <c r="C93" s="114"/>
      <c r="D93" s="114"/>
      <c r="E93" s="115"/>
      <c r="F93" s="43" t="s">
        <v>20</v>
      </c>
      <c r="G93" s="55"/>
      <c r="H93" s="28">
        <v>3</v>
      </c>
      <c r="I93" s="29">
        <v>2</v>
      </c>
      <c r="J93" s="27">
        <v>0</v>
      </c>
      <c r="K93" s="62" t="str">
        <f t="shared" si="15"/>
        <v>失格</v>
      </c>
      <c r="L93" s="63">
        <f t="shared" si="16"/>
        <v>3</v>
      </c>
      <c r="M93" s="56" t="str">
        <f t="shared" si="17"/>
        <v/>
      </c>
      <c r="O93" s="73"/>
      <c r="P93" s="73"/>
      <c r="Q93" s="73"/>
    </row>
    <row r="94" spans="1:17" s="15" customFormat="1" ht="74.099999999999994" customHeight="1" x14ac:dyDescent="0.2">
      <c r="A94" s="42">
        <v>11</v>
      </c>
      <c r="B94" s="113" t="s">
        <v>88</v>
      </c>
      <c r="C94" s="114"/>
      <c r="D94" s="114"/>
      <c r="E94" s="115"/>
      <c r="F94" s="43" t="s">
        <v>20</v>
      </c>
      <c r="G94" s="55"/>
      <c r="H94" s="28">
        <v>5</v>
      </c>
      <c r="I94" s="29">
        <v>3</v>
      </c>
      <c r="J94" s="27">
        <v>1</v>
      </c>
      <c r="K94" s="62" t="str">
        <f t="shared" si="15"/>
        <v>失格</v>
      </c>
      <c r="L94" s="63">
        <f t="shared" si="16"/>
        <v>5</v>
      </c>
      <c r="M94" s="56" t="str">
        <f t="shared" si="17"/>
        <v/>
      </c>
      <c r="O94" s="73"/>
      <c r="P94" s="73"/>
      <c r="Q94" s="73"/>
    </row>
    <row r="95" spans="1:17" s="15" customFormat="1" ht="66" customHeight="1" x14ac:dyDescent="0.2">
      <c r="A95" s="42">
        <v>12</v>
      </c>
      <c r="B95" s="113" t="s">
        <v>89</v>
      </c>
      <c r="C95" s="114"/>
      <c r="D95" s="114"/>
      <c r="E95" s="115"/>
      <c r="F95" s="43"/>
      <c r="G95" s="55"/>
      <c r="H95" s="28">
        <v>3</v>
      </c>
      <c r="I95" s="29">
        <v>2</v>
      </c>
      <c r="J95" s="27">
        <v>0</v>
      </c>
      <c r="K95" s="62" t="str">
        <f t="shared" si="15"/>
        <v>0</v>
      </c>
      <c r="L95" s="63">
        <f t="shared" si="16"/>
        <v>3</v>
      </c>
      <c r="M95" s="56" t="str">
        <f t="shared" si="17"/>
        <v/>
      </c>
      <c r="O95" s="73"/>
      <c r="P95" s="73"/>
      <c r="Q95" s="73"/>
    </row>
    <row r="96" spans="1:17" s="15" customFormat="1" ht="45" customHeight="1" x14ac:dyDescent="0.2">
      <c r="A96" s="42">
        <v>13</v>
      </c>
      <c r="B96" s="113" t="s">
        <v>90</v>
      </c>
      <c r="C96" s="114"/>
      <c r="D96" s="114"/>
      <c r="E96" s="115"/>
      <c r="F96" s="43"/>
      <c r="G96" s="55"/>
      <c r="H96" s="27">
        <v>2</v>
      </c>
      <c r="I96" s="29">
        <v>1</v>
      </c>
      <c r="J96" s="27">
        <v>0</v>
      </c>
      <c r="K96" s="62" t="str">
        <f t="shared" si="15"/>
        <v>0</v>
      </c>
      <c r="L96" s="63">
        <f t="shared" si="16"/>
        <v>2</v>
      </c>
      <c r="M96" s="56" t="str">
        <f t="shared" si="17"/>
        <v/>
      </c>
      <c r="O96" s="73"/>
      <c r="P96" s="73"/>
      <c r="Q96" s="73"/>
    </row>
    <row r="97" spans="1:17" s="15" customFormat="1" ht="45" customHeight="1" x14ac:dyDescent="0.2">
      <c r="A97" s="42">
        <v>14</v>
      </c>
      <c r="B97" s="113" t="s">
        <v>91</v>
      </c>
      <c r="C97" s="114"/>
      <c r="D97" s="114"/>
      <c r="E97" s="115"/>
      <c r="F97" s="43"/>
      <c r="G97" s="55"/>
      <c r="H97" s="27">
        <v>2</v>
      </c>
      <c r="I97" s="29">
        <v>1</v>
      </c>
      <c r="J97" s="27">
        <v>0</v>
      </c>
      <c r="K97" s="62" t="str">
        <f t="shared" si="15"/>
        <v>0</v>
      </c>
      <c r="L97" s="63">
        <f t="shared" si="16"/>
        <v>2</v>
      </c>
      <c r="M97" s="56" t="str">
        <f t="shared" si="17"/>
        <v/>
      </c>
      <c r="O97" s="73"/>
      <c r="P97" s="73"/>
      <c r="Q97" s="73"/>
    </row>
    <row r="98" spans="1:17" s="15" customFormat="1" ht="45" customHeight="1" x14ac:dyDescent="0.2">
      <c r="A98" s="42">
        <v>15</v>
      </c>
      <c r="B98" s="113" t="s">
        <v>92</v>
      </c>
      <c r="C98" s="114"/>
      <c r="D98" s="114"/>
      <c r="E98" s="115"/>
      <c r="F98" s="43"/>
      <c r="G98" s="55"/>
      <c r="H98" s="27">
        <v>2</v>
      </c>
      <c r="I98" s="29">
        <v>1</v>
      </c>
      <c r="J98" s="27">
        <v>0</v>
      </c>
      <c r="K98" s="62" t="str">
        <f t="shared" si="15"/>
        <v>0</v>
      </c>
      <c r="L98" s="63">
        <f t="shared" si="16"/>
        <v>2</v>
      </c>
      <c r="M98" s="56" t="str">
        <f t="shared" si="17"/>
        <v/>
      </c>
      <c r="O98" s="73"/>
      <c r="P98" s="73"/>
      <c r="Q98" s="73"/>
    </row>
    <row r="99" spans="1:17" s="15" customFormat="1" ht="45" customHeight="1" x14ac:dyDescent="0.2">
      <c r="A99" s="42">
        <v>16</v>
      </c>
      <c r="B99" s="113" t="s">
        <v>93</v>
      </c>
      <c r="C99" s="114"/>
      <c r="D99" s="114"/>
      <c r="E99" s="115"/>
      <c r="F99" s="43"/>
      <c r="G99" s="55"/>
      <c r="H99" s="27">
        <v>2</v>
      </c>
      <c r="I99" s="29">
        <v>1</v>
      </c>
      <c r="J99" s="27">
        <v>0</v>
      </c>
      <c r="K99" s="62" t="str">
        <f t="shared" si="15"/>
        <v>0</v>
      </c>
      <c r="L99" s="63">
        <f t="shared" si="16"/>
        <v>2</v>
      </c>
      <c r="M99" s="56" t="str">
        <f t="shared" si="17"/>
        <v/>
      </c>
      <c r="O99" s="73"/>
      <c r="P99" s="73"/>
      <c r="Q99" s="73"/>
    </row>
    <row r="100" spans="1:17" s="15" customFormat="1" ht="45" customHeight="1" x14ac:dyDescent="0.2">
      <c r="A100" s="42">
        <v>17</v>
      </c>
      <c r="B100" s="113" t="s">
        <v>94</v>
      </c>
      <c r="C100" s="114"/>
      <c r="D100" s="114"/>
      <c r="E100" s="115"/>
      <c r="F100" s="43"/>
      <c r="G100" s="55"/>
      <c r="H100" s="27">
        <v>2</v>
      </c>
      <c r="I100" s="29">
        <v>1</v>
      </c>
      <c r="J100" s="27">
        <v>0</v>
      </c>
      <c r="K100" s="62" t="str">
        <f t="shared" si="15"/>
        <v>0</v>
      </c>
      <c r="L100" s="63">
        <f t="shared" si="16"/>
        <v>2</v>
      </c>
      <c r="M100" s="56" t="str">
        <f t="shared" si="17"/>
        <v/>
      </c>
      <c r="O100" s="73"/>
      <c r="P100" s="73"/>
      <c r="Q100" s="73"/>
    </row>
    <row r="101" spans="1:17" s="15" customFormat="1" ht="45" customHeight="1" x14ac:dyDescent="0.2">
      <c r="A101" s="42">
        <v>18</v>
      </c>
      <c r="B101" s="113" t="s">
        <v>95</v>
      </c>
      <c r="C101" s="114"/>
      <c r="D101" s="114"/>
      <c r="E101" s="115"/>
      <c r="F101" s="43" t="s">
        <v>3</v>
      </c>
      <c r="G101" s="55"/>
      <c r="H101" s="27">
        <v>2</v>
      </c>
      <c r="I101" s="29">
        <v>1</v>
      </c>
      <c r="J101" s="27">
        <v>0</v>
      </c>
      <c r="K101" s="62" t="str">
        <f t="shared" si="15"/>
        <v>失格</v>
      </c>
      <c r="L101" s="63">
        <f t="shared" si="16"/>
        <v>2</v>
      </c>
      <c r="M101" s="56" t="str">
        <f t="shared" si="17"/>
        <v/>
      </c>
      <c r="O101" s="73"/>
      <c r="P101" s="73"/>
      <c r="Q101" s="73"/>
    </row>
    <row r="102" spans="1:17" s="15" customFormat="1" ht="57.95" customHeight="1" x14ac:dyDescent="0.2">
      <c r="A102" s="42">
        <v>19</v>
      </c>
      <c r="B102" s="113" t="s">
        <v>96</v>
      </c>
      <c r="C102" s="114"/>
      <c r="D102" s="114"/>
      <c r="E102" s="115"/>
      <c r="F102" s="43" t="s">
        <v>3</v>
      </c>
      <c r="G102" s="55"/>
      <c r="H102" s="27">
        <v>2</v>
      </c>
      <c r="I102" s="29">
        <v>1</v>
      </c>
      <c r="J102" s="27">
        <v>0</v>
      </c>
      <c r="K102" s="62" t="str">
        <f t="shared" si="15"/>
        <v>失格</v>
      </c>
      <c r="L102" s="63">
        <f t="shared" si="16"/>
        <v>2</v>
      </c>
      <c r="M102" s="56" t="str">
        <f t="shared" si="17"/>
        <v/>
      </c>
      <c r="O102" s="73"/>
      <c r="P102" s="73"/>
      <c r="Q102" s="73"/>
    </row>
    <row r="103" spans="1:17" s="15" customFormat="1" ht="45" customHeight="1" x14ac:dyDescent="0.2">
      <c r="A103" s="42">
        <v>20</v>
      </c>
      <c r="B103" s="113" t="s">
        <v>97</v>
      </c>
      <c r="C103" s="114"/>
      <c r="D103" s="114"/>
      <c r="E103" s="115"/>
      <c r="F103" s="43"/>
      <c r="G103" s="55"/>
      <c r="H103" s="27">
        <v>3</v>
      </c>
      <c r="I103" s="29">
        <v>2</v>
      </c>
      <c r="J103" s="27">
        <v>0</v>
      </c>
      <c r="K103" s="62" t="str">
        <f t="shared" si="15"/>
        <v>0</v>
      </c>
      <c r="L103" s="63">
        <f t="shared" si="16"/>
        <v>3</v>
      </c>
      <c r="M103" s="56" t="str">
        <f t="shared" si="17"/>
        <v/>
      </c>
      <c r="O103" s="73"/>
      <c r="P103" s="73"/>
      <c r="Q103" s="73"/>
    </row>
    <row r="104" spans="1:17" s="15" customFormat="1" ht="45" customHeight="1" x14ac:dyDescent="0.2">
      <c r="A104" s="42">
        <v>21</v>
      </c>
      <c r="B104" s="113" t="s">
        <v>98</v>
      </c>
      <c r="C104" s="114"/>
      <c r="D104" s="114"/>
      <c r="E104" s="115"/>
      <c r="F104" s="43"/>
      <c r="G104" s="55"/>
      <c r="H104" s="27">
        <v>2</v>
      </c>
      <c r="I104" s="29">
        <v>1</v>
      </c>
      <c r="J104" s="27">
        <v>0</v>
      </c>
      <c r="K104" s="62" t="str">
        <f t="shared" si="15"/>
        <v>0</v>
      </c>
      <c r="L104" s="63">
        <f t="shared" si="16"/>
        <v>2</v>
      </c>
      <c r="M104" s="56" t="str">
        <f t="shared" si="17"/>
        <v/>
      </c>
      <c r="O104" s="73"/>
      <c r="P104" s="73"/>
      <c r="Q104" s="73"/>
    </row>
    <row r="105" spans="1:17" s="15" customFormat="1" ht="45" customHeight="1" x14ac:dyDescent="0.2">
      <c r="A105" s="42">
        <v>22</v>
      </c>
      <c r="B105" s="113" t="s">
        <v>99</v>
      </c>
      <c r="C105" s="114"/>
      <c r="D105" s="114"/>
      <c r="E105" s="115"/>
      <c r="F105" s="43"/>
      <c r="G105" s="55"/>
      <c r="H105" s="27">
        <v>2</v>
      </c>
      <c r="I105" s="29">
        <v>1</v>
      </c>
      <c r="J105" s="27">
        <v>0</v>
      </c>
      <c r="K105" s="62" t="str">
        <f t="shared" si="15"/>
        <v>0</v>
      </c>
      <c r="L105" s="63">
        <f t="shared" si="16"/>
        <v>2</v>
      </c>
      <c r="M105" s="56" t="str">
        <f t="shared" si="17"/>
        <v/>
      </c>
      <c r="O105" s="73"/>
      <c r="P105" s="73"/>
      <c r="Q105" s="73"/>
    </row>
    <row r="106" spans="1:17" s="15" customFormat="1" ht="83.25" customHeight="1" x14ac:dyDescent="0.2">
      <c r="A106" s="42">
        <v>23</v>
      </c>
      <c r="B106" s="113" t="s">
        <v>100</v>
      </c>
      <c r="C106" s="114"/>
      <c r="D106" s="114"/>
      <c r="E106" s="115"/>
      <c r="F106" s="43"/>
      <c r="G106" s="55"/>
      <c r="H106" s="27">
        <v>2</v>
      </c>
      <c r="I106" s="29">
        <v>1</v>
      </c>
      <c r="J106" s="27">
        <v>0</v>
      </c>
      <c r="K106" s="62" t="str">
        <f t="shared" si="15"/>
        <v>0</v>
      </c>
      <c r="L106" s="63">
        <f t="shared" si="16"/>
        <v>2</v>
      </c>
      <c r="M106" s="56" t="str">
        <f t="shared" si="17"/>
        <v/>
      </c>
      <c r="O106" s="73"/>
      <c r="P106" s="73"/>
      <c r="Q106" s="73"/>
    </row>
    <row r="107" spans="1:17" s="15" customFormat="1" ht="22.5" customHeight="1" x14ac:dyDescent="0.2">
      <c r="A107" s="82" t="s">
        <v>101</v>
      </c>
      <c r="B107" s="83"/>
      <c r="C107" s="83"/>
      <c r="D107" s="120"/>
      <c r="E107" s="120"/>
      <c r="F107" s="121"/>
      <c r="G107" s="23"/>
      <c r="H107" s="23"/>
      <c r="I107" s="23"/>
      <c r="J107" s="23"/>
      <c r="K107" s="66"/>
      <c r="L107" s="61"/>
      <c r="M107" s="57"/>
      <c r="O107" s="73"/>
      <c r="P107" s="73"/>
      <c r="Q107" s="73"/>
    </row>
    <row r="108" spans="1:17" s="15" customFormat="1" ht="43.5" customHeight="1" x14ac:dyDescent="0.2">
      <c r="A108" s="42">
        <v>1</v>
      </c>
      <c r="B108" s="113" t="s">
        <v>102</v>
      </c>
      <c r="C108" s="114"/>
      <c r="D108" s="114"/>
      <c r="E108" s="115"/>
      <c r="F108" s="43" t="s">
        <v>3</v>
      </c>
      <c r="G108" s="55"/>
      <c r="H108" s="27">
        <v>2</v>
      </c>
      <c r="I108" s="29">
        <v>1</v>
      </c>
      <c r="J108" s="27">
        <v>0</v>
      </c>
      <c r="K108" s="62" t="str">
        <f t="shared" ref="K108:K116" si="18">IF(COUNTIF(F108,"*●*"),"失格","0")</f>
        <v>失格</v>
      </c>
      <c r="L108" s="63">
        <f t="shared" ref="L108:L116" si="19">MAX(H108:K108)</f>
        <v>2</v>
      </c>
      <c r="M108" s="56" t="str">
        <f t="shared" ref="M108:M116" si="20">IF(G108="","",IF(G108="◎",H108,IF(G108="○",I108,IF(G108="△",J108,K108))))</f>
        <v/>
      </c>
      <c r="O108" s="73"/>
      <c r="P108" s="73"/>
      <c r="Q108" s="73"/>
    </row>
    <row r="109" spans="1:17" s="15" customFormat="1" ht="56.25" customHeight="1" x14ac:dyDescent="0.2">
      <c r="A109" s="42">
        <v>2</v>
      </c>
      <c r="B109" s="113" t="s">
        <v>103</v>
      </c>
      <c r="C109" s="114"/>
      <c r="D109" s="114"/>
      <c r="E109" s="115"/>
      <c r="F109" s="43" t="s">
        <v>3</v>
      </c>
      <c r="G109" s="55"/>
      <c r="H109" s="27">
        <v>3</v>
      </c>
      <c r="I109" s="29">
        <v>2</v>
      </c>
      <c r="J109" s="27">
        <v>0</v>
      </c>
      <c r="K109" s="62" t="str">
        <f t="shared" si="18"/>
        <v>失格</v>
      </c>
      <c r="L109" s="63">
        <f t="shared" si="19"/>
        <v>3</v>
      </c>
      <c r="M109" s="56" t="str">
        <f t="shared" si="20"/>
        <v/>
      </c>
      <c r="O109" s="73"/>
      <c r="P109" s="73"/>
      <c r="Q109" s="73"/>
    </row>
    <row r="110" spans="1:17" s="15" customFormat="1" ht="43.5" customHeight="1" x14ac:dyDescent="0.2">
      <c r="A110" s="42">
        <v>3</v>
      </c>
      <c r="B110" s="113" t="s">
        <v>104</v>
      </c>
      <c r="C110" s="114"/>
      <c r="D110" s="114"/>
      <c r="E110" s="115"/>
      <c r="F110" s="43" t="s">
        <v>3</v>
      </c>
      <c r="G110" s="55"/>
      <c r="H110" s="27">
        <v>2</v>
      </c>
      <c r="I110" s="29">
        <v>1</v>
      </c>
      <c r="J110" s="27">
        <v>0</v>
      </c>
      <c r="K110" s="62" t="str">
        <f t="shared" si="18"/>
        <v>失格</v>
      </c>
      <c r="L110" s="63">
        <f t="shared" si="19"/>
        <v>2</v>
      </c>
      <c r="M110" s="56" t="str">
        <f t="shared" si="20"/>
        <v/>
      </c>
      <c r="O110" s="73"/>
      <c r="P110" s="73"/>
      <c r="Q110" s="73"/>
    </row>
    <row r="111" spans="1:17" s="15" customFormat="1" ht="56.25" customHeight="1" x14ac:dyDescent="0.2">
      <c r="A111" s="42">
        <v>4</v>
      </c>
      <c r="B111" s="113" t="s">
        <v>105</v>
      </c>
      <c r="C111" s="114"/>
      <c r="D111" s="114"/>
      <c r="E111" s="115"/>
      <c r="F111" s="43"/>
      <c r="G111" s="55"/>
      <c r="H111" s="27">
        <v>2</v>
      </c>
      <c r="I111" s="29">
        <v>1</v>
      </c>
      <c r="J111" s="27">
        <v>0</v>
      </c>
      <c r="K111" s="62" t="str">
        <f t="shared" si="18"/>
        <v>0</v>
      </c>
      <c r="L111" s="63">
        <f t="shared" si="19"/>
        <v>2</v>
      </c>
      <c r="M111" s="56" t="str">
        <f t="shared" si="20"/>
        <v/>
      </c>
      <c r="O111" s="73"/>
      <c r="P111" s="73"/>
      <c r="Q111" s="73"/>
    </row>
    <row r="112" spans="1:17" s="15" customFormat="1" ht="44.1" customHeight="1" x14ac:dyDescent="0.2">
      <c r="A112" s="42">
        <v>5</v>
      </c>
      <c r="B112" s="113" t="s">
        <v>106</v>
      </c>
      <c r="C112" s="114"/>
      <c r="D112" s="114"/>
      <c r="E112" s="115"/>
      <c r="F112" s="43"/>
      <c r="G112" s="55"/>
      <c r="H112" s="27">
        <v>2</v>
      </c>
      <c r="I112" s="29">
        <v>1</v>
      </c>
      <c r="J112" s="27">
        <v>0</v>
      </c>
      <c r="K112" s="62" t="str">
        <f t="shared" si="18"/>
        <v>0</v>
      </c>
      <c r="L112" s="63">
        <f t="shared" si="19"/>
        <v>2</v>
      </c>
      <c r="M112" s="56" t="str">
        <f t="shared" si="20"/>
        <v/>
      </c>
      <c r="O112" s="73"/>
      <c r="P112" s="73"/>
      <c r="Q112" s="73"/>
    </row>
    <row r="113" spans="1:17" s="15" customFormat="1" ht="72" customHeight="1" x14ac:dyDescent="0.2">
      <c r="A113" s="42">
        <v>6</v>
      </c>
      <c r="B113" s="113" t="s">
        <v>107</v>
      </c>
      <c r="C113" s="114"/>
      <c r="D113" s="114"/>
      <c r="E113" s="115"/>
      <c r="F113" s="43"/>
      <c r="G113" s="55"/>
      <c r="H113" s="27">
        <v>5</v>
      </c>
      <c r="I113" s="29">
        <v>3</v>
      </c>
      <c r="J113" s="27">
        <v>1</v>
      </c>
      <c r="K113" s="62" t="str">
        <f t="shared" si="18"/>
        <v>0</v>
      </c>
      <c r="L113" s="63">
        <f t="shared" si="19"/>
        <v>5</v>
      </c>
      <c r="M113" s="56" t="str">
        <f t="shared" si="20"/>
        <v/>
      </c>
      <c r="O113" s="73"/>
      <c r="P113" s="73"/>
      <c r="Q113" s="73"/>
    </row>
    <row r="114" spans="1:17" s="15" customFormat="1" ht="60.6" customHeight="1" x14ac:dyDescent="0.2">
      <c r="A114" s="42">
        <v>7</v>
      </c>
      <c r="B114" s="113" t="s">
        <v>108</v>
      </c>
      <c r="C114" s="114"/>
      <c r="D114" s="114"/>
      <c r="E114" s="115"/>
      <c r="F114" s="44"/>
      <c r="G114" s="55"/>
      <c r="H114" s="45">
        <v>10</v>
      </c>
      <c r="I114" s="29">
        <v>6</v>
      </c>
      <c r="J114" s="27">
        <v>2</v>
      </c>
      <c r="K114" s="62" t="str">
        <f t="shared" si="18"/>
        <v>0</v>
      </c>
      <c r="L114" s="63">
        <f t="shared" si="19"/>
        <v>10</v>
      </c>
      <c r="M114" s="56" t="str">
        <f t="shared" si="20"/>
        <v/>
      </c>
      <c r="O114" s="73"/>
      <c r="P114" s="73"/>
      <c r="Q114" s="73"/>
    </row>
    <row r="115" spans="1:17" s="15" customFormat="1" ht="76.5" customHeight="1" x14ac:dyDescent="0.2">
      <c r="A115" s="42">
        <v>8</v>
      </c>
      <c r="B115" s="113" t="s">
        <v>109</v>
      </c>
      <c r="C115" s="114"/>
      <c r="D115" s="114"/>
      <c r="E115" s="115"/>
      <c r="F115" s="44"/>
      <c r="G115" s="55"/>
      <c r="H115" s="45">
        <v>10</v>
      </c>
      <c r="I115" s="29">
        <v>6</v>
      </c>
      <c r="J115" s="27">
        <v>2</v>
      </c>
      <c r="K115" s="62" t="str">
        <f t="shared" si="18"/>
        <v>0</v>
      </c>
      <c r="L115" s="63">
        <f t="shared" si="19"/>
        <v>10</v>
      </c>
      <c r="M115" s="56" t="str">
        <f t="shared" si="20"/>
        <v/>
      </c>
      <c r="O115" s="73"/>
      <c r="P115" s="73"/>
      <c r="Q115" s="73"/>
    </row>
    <row r="116" spans="1:17" s="15" customFormat="1" ht="56.1" customHeight="1" x14ac:dyDescent="0.2">
      <c r="A116" s="42">
        <v>9</v>
      </c>
      <c r="B116" s="113" t="s">
        <v>110</v>
      </c>
      <c r="C116" s="114"/>
      <c r="D116" s="114"/>
      <c r="E116" s="115"/>
      <c r="F116" s="44"/>
      <c r="G116" s="55"/>
      <c r="H116" s="27">
        <v>3</v>
      </c>
      <c r="I116" s="29">
        <v>2</v>
      </c>
      <c r="J116" s="27">
        <v>0</v>
      </c>
      <c r="K116" s="62" t="str">
        <f t="shared" si="18"/>
        <v>0</v>
      </c>
      <c r="L116" s="63">
        <f t="shared" si="19"/>
        <v>3</v>
      </c>
      <c r="M116" s="56" t="str">
        <f t="shared" si="20"/>
        <v/>
      </c>
      <c r="O116" s="73"/>
      <c r="P116" s="73"/>
      <c r="Q116" s="73"/>
    </row>
    <row r="117" spans="1:17" s="15" customFormat="1" ht="22.5" customHeight="1" x14ac:dyDescent="0.2">
      <c r="A117" s="82" t="s">
        <v>111</v>
      </c>
      <c r="B117" s="83"/>
      <c r="C117" s="83"/>
      <c r="D117" s="120"/>
      <c r="E117" s="120"/>
      <c r="F117" s="121"/>
      <c r="G117" s="23"/>
      <c r="H117" s="23"/>
      <c r="I117" s="23"/>
      <c r="J117" s="23"/>
      <c r="K117" s="66"/>
      <c r="L117" s="61"/>
      <c r="M117" s="57"/>
      <c r="O117" s="73"/>
      <c r="P117" s="73"/>
      <c r="Q117" s="73"/>
    </row>
    <row r="118" spans="1:17" s="15" customFormat="1" ht="38.450000000000003" customHeight="1" x14ac:dyDescent="0.2">
      <c r="A118" s="42">
        <v>1</v>
      </c>
      <c r="B118" s="113" t="s">
        <v>112</v>
      </c>
      <c r="C118" s="114"/>
      <c r="D118" s="114"/>
      <c r="E118" s="115"/>
      <c r="F118" s="43"/>
      <c r="G118" s="55"/>
      <c r="H118" s="27">
        <v>2</v>
      </c>
      <c r="I118" s="29">
        <v>1</v>
      </c>
      <c r="J118" s="27">
        <v>0</v>
      </c>
      <c r="K118" s="62" t="str">
        <f>IF(COUNTIF(F118,"*●*"),"失格","0")</f>
        <v>0</v>
      </c>
      <c r="L118" s="63">
        <f>MAX(H118:K118)</f>
        <v>2</v>
      </c>
      <c r="M118" s="56" t="str">
        <f>IF(G118="","",IF(G118="◎",H118,IF(G118="○",I118,IF(G118="△",J118,K118))))</f>
        <v/>
      </c>
      <c r="O118" s="73"/>
      <c r="P118" s="73"/>
      <c r="Q118" s="73"/>
    </row>
    <row r="119" spans="1:17" s="15" customFormat="1" ht="22.5" customHeight="1" x14ac:dyDescent="0.2">
      <c r="A119" s="82" t="s">
        <v>113</v>
      </c>
      <c r="B119" s="83"/>
      <c r="C119" s="83"/>
      <c r="D119" s="120"/>
      <c r="E119" s="120"/>
      <c r="F119" s="121"/>
      <c r="G119" s="23"/>
      <c r="H119" s="23"/>
      <c r="I119" s="23"/>
      <c r="J119" s="23"/>
      <c r="K119" s="66"/>
      <c r="L119" s="61"/>
      <c r="M119" s="57"/>
      <c r="O119" s="73"/>
      <c r="P119" s="73"/>
      <c r="Q119" s="73"/>
    </row>
    <row r="120" spans="1:17" s="15" customFormat="1" ht="45" customHeight="1" x14ac:dyDescent="0.2">
      <c r="A120" s="42">
        <v>1</v>
      </c>
      <c r="B120" s="113" t="s">
        <v>114</v>
      </c>
      <c r="C120" s="114"/>
      <c r="D120" s="114"/>
      <c r="E120" s="115"/>
      <c r="F120" s="43" t="s">
        <v>3</v>
      </c>
      <c r="G120" s="55"/>
      <c r="H120" s="27">
        <v>2</v>
      </c>
      <c r="I120" s="29">
        <v>1</v>
      </c>
      <c r="J120" s="27">
        <v>0</v>
      </c>
      <c r="K120" s="62" t="str">
        <f t="shared" ref="K120:K131" si="21">IF(COUNTIF(F120,"*●*"),"失格","0")</f>
        <v>失格</v>
      </c>
      <c r="L120" s="63">
        <f t="shared" ref="L120:L131" si="22">MAX(H120:K120)</f>
        <v>2</v>
      </c>
      <c r="M120" s="56" t="str">
        <f t="shared" ref="M120:M131" si="23">IF(G120="","",IF(G120="◎",H120,IF(G120="○",I120,IF(G120="△",J120,K120))))</f>
        <v/>
      </c>
      <c r="O120" s="73"/>
      <c r="P120" s="73"/>
      <c r="Q120" s="73"/>
    </row>
    <row r="121" spans="1:17" s="15" customFormat="1" ht="45" customHeight="1" x14ac:dyDescent="0.2">
      <c r="A121" s="42">
        <v>2</v>
      </c>
      <c r="B121" s="113" t="s">
        <v>115</v>
      </c>
      <c r="C121" s="114"/>
      <c r="D121" s="114"/>
      <c r="E121" s="115"/>
      <c r="F121" s="43" t="s">
        <v>3</v>
      </c>
      <c r="G121" s="55"/>
      <c r="H121" s="27">
        <v>2</v>
      </c>
      <c r="I121" s="29">
        <v>1</v>
      </c>
      <c r="J121" s="27">
        <v>0</v>
      </c>
      <c r="K121" s="62" t="str">
        <f t="shared" si="21"/>
        <v>失格</v>
      </c>
      <c r="L121" s="63">
        <f t="shared" si="22"/>
        <v>2</v>
      </c>
      <c r="M121" s="56" t="str">
        <f t="shared" si="23"/>
        <v/>
      </c>
      <c r="O121" s="73"/>
      <c r="P121" s="73"/>
      <c r="Q121" s="73"/>
    </row>
    <row r="122" spans="1:17" s="15" customFormat="1" ht="45" customHeight="1" x14ac:dyDescent="0.2">
      <c r="A122" s="42">
        <v>3</v>
      </c>
      <c r="B122" s="113" t="s">
        <v>116</v>
      </c>
      <c r="C122" s="114"/>
      <c r="D122" s="114"/>
      <c r="E122" s="115"/>
      <c r="F122" s="43"/>
      <c r="G122" s="55"/>
      <c r="H122" s="27">
        <v>2</v>
      </c>
      <c r="I122" s="29">
        <v>1</v>
      </c>
      <c r="J122" s="27">
        <v>0</v>
      </c>
      <c r="K122" s="62" t="str">
        <f t="shared" si="21"/>
        <v>0</v>
      </c>
      <c r="L122" s="63">
        <f t="shared" si="22"/>
        <v>2</v>
      </c>
      <c r="M122" s="56" t="str">
        <f t="shared" si="23"/>
        <v/>
      </c>
      <c r="O122" s="73"/>
      <c r="P122" s="73"/>
      <c r="Q122" s="73"/>
    </row>
    <row r="123" spans="1:17" s="15" customFormat="1" ht="45" customHeight="1" x14ac:dyDescent="0.2">
      <c r="A123" s="42">
        <v>4</v>
      </c>
      <c r="B123" s="113" t="s">
        <v>117</v>
      </c>
      <c r="C123" s="114"/>
      <c r="D123" s="114"/>
      <c r="E123" s="115"/>
      <c r="F123" s="43"/>
      <c r="G123" s="55"/>
      <c r="H123" s="27">
        <v>2</v>
      </c>
      <c r="I123" s="29">
        <v>1</v>
      </c>
      <c r="J123" s="27">
        <v>0</v>
      </c>
      <c r="K123" s="62" t="str">
        <f t="shared" si="21"/>
        <v>0</v>
      </c>
      <c r="L123" s="63">
        <f t="shared" si="22"/>
        <v>2</v>
      </c>
      <c r="M123" s="56" t="str">
        <f t="shared" si="23"/>
        <v/>
      </c>
      <c r="O123" s="73"/>
      <c r="P123" s="73"/>
      <c r="Q123" s="73"/>
    </row>
    <row r="124" spans="1:17" s="15" customFormat="1" ht="45" customHeight="1" x14ac:dyDescent="0.2">
      <c r="A124" s="42">
        <v>5</v>
      </c>
      <c r="B124" s="113" t="s">
        <v>118</v>
      </c>
      <c r="C124" s="114"/>
      <c r="D124" s="114"/>
      <c r="E124" s="115"/>
      <c r="F124" s="43"/>
      <c r="G124" s="55"/>
      <c r="H124" s="27">
        <v>2</v>
      </c>
      <c r="I124" s="29">
        <v>1</v>
      </c>
      <c r="J124" s="27">
        <v>0</v>
      </c>
      <c r="K124" s="62" t="str">
        <f t="shared" si="21"/>
        <v>0</v>
      </c>
      <c r="L124" s="63">
        <f t="shared" si="22"/>
        <v>2</v>
      </c>
      <c r="M124" s="56" t="str">
        <f t="shared" si="23"/>
        <v/>
      </c>
      <c r="O124" s="73"/>
      <c r="P124" s="73"/>
      <c r="Q124" s="73"/>
    </row>
    <row r="125" spans="1:17" s="15" customFormat="1" ht="45" customHeight="1" x14ac:dyDescent="0.2">
      <c r="A125" s="42">
        <v>6</v>
      </c>
      <c r="B125" s="113" t="s">
        <v>119</v>
      </c>
      <c r="C125" s="114"/>
      <c r="D125" s="114"/>
      <c r="E125" s="115"/>
      <c r="F125" s="43" t="s">
        <v>3</v>
      </c>
      <c r="G125" s="55"/>
      <c r="H125" s="27">
        <v>2</v>
      </c>
      <c r="I125" s="29">
        <v>1</v>
      </c>
      <c r="J125" s="27">
        <v>0</v>
      </c>
      <c r="K125" s="62" t="str">
        <f t="shared" si="21"/>
        <v>失格</v>
      </c>
      <c r="L125" s="63">
        <f t="shared" si="22"/>
        <v>2</v>
      </c>
      <c r="M125" s="56" t="str">
        <f t="shared" si="23"/>
        <v/>
      </c>
      <c r="O125" s="73"/>
      <c r="P125" s="73"/>
      <c r="Q125" s="73"/>
    </row>
    <row r="126" spans="1:17" s="15" customFormat="1" ht="45" customHeight="1" x14ac:dyDescent="0.2">
      <c r="A126" s="42">
        <v>7</v>
      </c>
      <c r="B126" s="113" t="s">
        <v>120</v>
      </c>
      <c r="C126" s="114"/>
      <c r="D126" s="114"/>
      <c r="E126" s="115"/>
      <c r="F126" s="43" t="s">
        <v>3</v>
      </c>
      <c r="G126" s="55"/>
      <c r="H126" s="27">
        <v>3</v>
      </c>
      <c r="I126" s="29">
        <v>2</v>
      </c>
      <c r="J126" s="27">
        <v>0</v>
      </c>
      <c r="K126" s="62" t="str">
        <f t="shared" si="21"/>
        <v>失格</v>
      </c>
      <c r="L126" s="63">
        <f t="shared" si="22"/>
        <v>3</v>
      </c>
      <c r="M126" s="56" t="str">
        <f t="shared" si="23"/>
        <v/>
      </c>
      <c r="O126" s="73"/>
      <c r="P126" s="73"/>
      <c r="Q126" s="73"/>
    </row>
    <row r="127" spans="1:17" s="15" customFormat="1" ht="45" customHeight="1" x14ac:dyDescent="0.2">
      <c r="A127" s="42">
        <v>8</v>
      </c>
      <c r="B127" s="113" t="s">
        <v>121</v>
      </c>
      <c r="C127" s="114"/>
      <c r="D127" s="114"/>
      <c r="E127" s="115"/>
      <c r="F127" s="43" t="s">
        <v>3</v>
      </c>
      <c r="G127" s="55"/>
      <c r="H127" s="27">
        <v>2</v>
      </c>
      <c r="I127" s="29">
        <v>1</v>
      </c>
      <c r="J127" s="27">
        <v>0</v>
      </c>
      <c r="K127" s="62" t="str">
        <f t="shared" si="21"/>
        <v>失格</v>
      </c>
      <c r="L127" s="63">
        <f t="shared" si="22"/>
        <v>2</v>
      </c>
      <c r="M127" s="56" t="str">
        <f t="shared" si="23"/>
        <v/>
      </c>
      <c r="O127" s="73"/>
      <c r="P127" s="73"/>
      <c r="Q127" s="73"/>
    </row>
    <row r="128" spans="1:17" s="15" customFormat="1" ht="45" customHeight="1" x14ac:dyDescent="0.2">
      <c r="A128" s="42">
        <v>9</v>
      </c>
      <c r="B128" s="113" t="s">
        <v>122</v>
      </c>
      <c r="C128" s="114"/>
      <c r="D128" s="114"/>
      <c r="E128" s="115"/>
      <c r="F128" s="43" t="s">
        <v>3</v>
      </c>
      <c r="G128" s="55"/>
      <c r="H128" s="27">
        <v>2</v>
      </c>
      <c r="I128" s="29">
        <v>1</v>
      </c>
      <c r="J128" s="27">
        <v>0</v>
      </c>
      <c r="K128" s="62" t="str">
        <f t="shared" si="21"/>
        <v>失格</v>
      </c>
      <c r="L128" s="63">
        <f t="shared" si="22"/>
        <v>2</v>
      </c>
      <c r="M128" s="56" t="str">
        <f t="shared" si="23"/>
        <v/>
      </c>
      <c r="O128" s="73"/>
      <c r="P128" s="73"/>
      <c r="Q128" s="73"/>
    </row>
    <row r="129" spans="1:17" s="15" customFormat="1" ht="93" customHeight="1" x14ac:dyDescent="0.2">
      <c r="A129" s="42">
        <v>10</v>
      </c>
      <c r="B129" s="113" t="s">
        <v>123</v>
      </c>
      <c r="C129" s="114"/>
      <c r="D129" s="114"/>
      <c r="E129" s="115"/>
      <c r="F129" s="43" t="s">
        <v>3</v>
      </c>
      <c r="G129" s="55"/>
      <c r="H129" s="27">
        <v>3</v>
      </c>
      <c r="I129" s="29">
        <v>2</v>
      </c>
      <c r="J129" s="27">
        <v>0</v>
      </c>
      <c r="K129" s="62" t="str">
        <f t="shared" si="21"/>
        <v>失格</v>
      </c>
      <c r="L129" s="63">
        <f t="shared" si="22"/>
        <v>3</v>
      </c>
      <c r="M129" s="56" t="str">
        <f t="shared" si="23"/>
        <v/>
      </c>
      <c r="O129" s="73"/>
      <c r="P129" s="73"/>
      <c r="Q129" s="73"/>
    </row>
    <row r="130" spans="1:17" s="15" customFormat="1" ht="45" customHeight="1" x14ac:dyDescent="0.2">
      <c r="A130" s="42">
        <v>11</v>
      </c>
      <c r="B130" s="113" t="s">
        <v>124</v>
      </c>
      <c r="C130" s="114"/>
      <c r="D130" s="114"/>
      <c r="E130" s="115"/>
      <c r="F130" s="43"/>
      <c r="G130" s="55"/>
      <c r="H130" s="27">
        <v>3</v>
      </c>
      <c r="I130" s="29">
        <v>2</v>
      </c>
      <c r="J130" s="27">
        <v>0</v>
      </c>
      <c r="K130" s="62" t="str">
        <f t="shared" si="21"/>
        <v>0</v>
      </c>
      <c r="L130" s="63">
        <f t="shared" si="22"/>
        <v>3</v>
      </c>
      <c r="M130" s="56" t="str">
        <f t="shared" si="23"/>
        <v/>
      </c>
      <c r="O130" s="73"/>
      <c r="P130" s="73"/>
      <c r="Q130" s="73"/>
    </row>
    <row r="131" spans="1:17" s="15" customFormat="1" ht="45" customHeight="1" x14ac:dyDescent="0.2">
      <c r="A131" s="42">
        <v>12</v>
      </c>
      <c r="B131" s="113" t="s">
        <v>125</v>
      </c>
      <c r="C131" s="114"/>
      <c r="D131" s="114"/>
      <c r="E131" s="115"/>
      <c r="F131" s="43"/>
      <c r="G131" s="55"/>
      <c r="H131" s="27">
        <v>2</v>
      </c>
      <c r="I131" s="29">
        <v>1</v>
      </c>
      <c r="J131" s="27">
        <v>0</v>
      </c>
      <c r="K131" s="62" t="str">
        <f t="shared" si="21"/>
        <v>0</v>
      </c>
      <c r="L131" s="63">
        <f t="shared" si="22"/>
        <v>2</v>
      </c>
      <c r="M131" s="56" t="str">
        <f t="shared" si="23"/>
        <v/>
      </c>
      <c r="O131" s="73"/>
      <c r="P131" s="73"/>
      <c r="Q131" s="73"/>
    </row>
    <row r="132" spans="1:17" s="15" customFormat="1" ht="22.5" customHeight="1" x14ac:dyDescent="0.2">
      <c r="A132" s="82" t="s">
        <v>126</v>
      </c>
      <c r="B132" s="83"/>
      <c r="C132" s="83"/>
      <c r="D132" s="120"/>
      <c r="E132" s="120"/>
      <c r="F132" s="121"/>
      <c r="G132" s="23"/>
      <c r="H132" s="23"/>
      <c r="I132" s="23"/>
      <c r="J132" s="23"/>
      <c r="K132" s="66"/>
      <c r="L132" s="61"/>
      <c r="M132" s="57"/>
      <c r="O132" s="73"/>
      <c r="P132" s="73"/>
      <c r="Q132" s="73"/>
    </row>
    <row r="133" spans="1:17" s="15" customFormat="1" ht="45" customHeight="1" x14ac:dyDescent="0.2">
      <c r="A133" s="42">
        <v>1</v>
      </c>
      <c r="B133" s="113" t="s">
        <v>127</v>
      </c>
      <c r="C133" s="114"/>
      <c r="D133" s="114"/>
      <c r="E133" s="115"/>
      <c r="F133" s="43"/>
      <c r="G133" s="55"/>
      <c r="H133" s="27">
        <v>5</v>
      </c>
      <c r="I133" s="29">
        <v>3</v>
      </c>
      <c r="J133" s="27">
        <v>1</v>
      </c>
      <c r="K133" s="62" t="str">
        <f t="shared" ref="K133:K140" si="24">IF(COUNTIF(F133,"*●*"),"失格","0")</f>
        <v>0</v>
      </c>
      <c r="L133" s="63">
        <f t="shared" ref="L133:L140" si="25">MAX(H133:K133)</f>
        <v>5</v>
      </c>
      <c r="M133" s="56" t="str">
        <f t="shared" ref="M133:M140" si="26">IF(G133="","",IF(G133="◎",H133,IF(G133="○",I133,IF(G133="△",J133,K133))))</f>
        <v/>
      </c>
      <c r="O133" s="73"/>
      <c r="P133" s="73"/>
      <c r="Q133" s="73"/>
    </row>
    <row r="134" spans="1:17" s="15" customFormat="1" ht="45" customHeight="1" x14ac:dyDescent="0.2">
      <c r="A134" s="42">
        <v>2</v>
      </c>
      <c r="B134" s="113" t="s">
        <v>128</v>
      </c>
      <c r="C134" s="114"/>
      <c r="D134" s="114"/>
      <c r="E134" s="115"/>
      <c r="F134" s="43"/>
      <c r="G134" s="55"/>
      <c r="H134" s="27">
        <v>5</v>
      </c>
      <c r="I134" s="29">
        <v>3</v>
      </c>
      <c r="J134" s="27">
        <v>1</v>
      </c>
      <c r="K134" s="62" t="str">
        <f t="shared" si="24"/>
        <v>0</v>
      </c>
      <c r="L134" s="63">
        <f t="shared" si="25"/>
        <v>5</v>
      </c>
      <c r="M134" s="56" t="str">
        <f t="shared" si="26"/>
        <v/>
      </c>
      <c r="O134" s="73"/>
      <c r="P134" s="73"/>
      <c r="Q134" s="73"/>
    </row>
    <row r="135" spans="1:17" s="15" customFormat="1" ht="45" customHeight="1" x14ac:dyDescent="0.2">
      <c r="A135" s="42">
        <v>3</v>
      </c>
      <c r="B135" s="113" t="s">
        <v>129</v>
      </c>
      <c r="C135" s="114"/>
      <c r="D135" s="114"/>
      <c r="E135" s="115"/>
      <c r="F135" s="43"/>
      <c r="G135" s="55"/>
      <c r="H135" s="27">
        <v>5</v>
      </c>
      <c r="I135" s="29">
        <v>3</v>
      </c>
      <c r="J135" s="27">
        <v>1</v>
      </c>
      <c r="K135" s="62" t="str">
        <f t="shared" si="24"/>
        <v>0</v>
      </c>
      <c r="L135" s="63">
        <f t="shared" si="25"/>
        <v>5</v>
      </c>
      <c r="M135" s="56" t="str">
        <f t="shared" si="26"/>
        <v/>
      </c>
      <c r="O135" s="73"/>
      <c r="P135" s="73"/>
      <c r="Q135" s="73"/>
    </row>
    <row r="136" spans="1:17" s="15" customFormat="1" ht="45" customHeight="1" x14ac:dyDescent="0.2">
      <c r="A136" s="42">
        <v>4</v>
      </c>
      <c r="B136" s="113" t="s">
        <v>130</v>
      </c>
      <c r="C136" s="114"/>
      <c r="D136" s="114"/>
      <c r="E136" s="115"/>
      <c r="F136" s="43"/>
      <c r="G136" s="55"/>
      <c r="H136" s="27">
        <v>5</v>
      </c>
      <c r="I136" s="29">
        <v>3</v>
      </c>
      <c r="J136" s="27">
        <v>1</v>
      </c>
      <c r="K136" s="62" t="str">
        <f t="shared" si="24"/>
        <v>0</v>
      </c>
      <c r="L136" s="63">
        <f t="shared" si="25"/>
        <v>5</v>
      </c>
      <c r="M136" s="56" t="str">
        <f t="shared" si="26"/>
        <v/>
      </c>
      <c r="O136" s="73"/>
      <c r="P136" s="73"/>
      <c r="Q136" s="73"/>
    </row>
    <row r="137" spans="1:17" s="15" customFormat="1" ht="45" customHeight="1" x14ac:dyDescent="0.2">
      <c r="A137" s="42">
        <v>5</v>
      </c>
      <c r="B137" s="113" t="s">
        <v>131</v>
      </c>
      <c r="C137" s="114"/>
      <c r="D137" s="114"/>
      <c r="E137" s="115"/>
      <c r="F137" s="43"/>
      <c r="G137" s="55"/>
      <c r="H137" s="27">
        <v>5</v>
      </c>
      <c r="I137" s="29">
        <v>3</v>
      </c>
      <c r="J137" s="27">
        <v>1</v>
      </c>
      <c r="K137" s="62" t="str">
        <f t="shared" si="24"/>
        <v>0</v>
      </c>
      <c r="L137" s="63">
        <f t="shared" si="25"/>
        <v>5</v>
      </c>
      <c r="M137" s="56" t="str">
        <f t="shared" si="26"/>
        <v/>
      </c>
      <c r="O137" s="73"/>
      <c r="P137" s="73"/>
      <c r="Q137" s="73"/>
    </row>
    <row r="138" spans="1:17" s="15" customFormat="1" ht="45" customHeight="1" x14ac:dyDescent="0.2">
      <c r="A138" s="42">
        <v>6</v>
      </c>
      <c r="B138" s="113" t="s">
        <v>132</v>
      </c>
      <c r="C138" s="114"/>
      <c r="D138" s="114"/>
      <c r="E138" s="115"/>
      <c r="F138" s="43"/>
      <c r="G138" s="55"/>
      <c r="H138" s="27">
        <v>3</v>
      </c>
      <c r="I138" s="29">
        <v>2</v>
      </c>
      <c r="J138" s="27">
        <v>0</v>
      </c>
      <c r="K138" s="62" t="str">
        <f t="shared" si="24"/>
        <v>0</v>
      </c>
      <c r="L138" s="63">
        <f t="shared" si="25"/>
        <v>3</v>
      </c>
      <c r="M138" s="56" t="str">
        <f t="shared" si="26"/>
        <v/>
      </c>
      <c r="O138" s="73"/>
      <c r="P138" s="73"/>
      <c r="Q138" s="73"/>
    </row>
    <row r="139" spans="1:17" s="15" customFormat="1" ht="45" customHeight="1" x14ac:dyDescent="0.2">
      <c r="A139" s="42">
        <v>7</v>
      </c>
      <c r="B139" s="113" t="s">
        <v>133</v>
      </c>
      <c r="C139" s="114"/>
      <c r="D139" s="114"/>
      <c r="E139" s="115"/>
      <c r="F139" s="43"/>
      <c r="G139" s="55"/>
      <c r="H139" s="27">
        <v>3</v>
      </c>
      <c r="I139" s="29">
        <v>2</v>
      </c>
      <c r="J139" s="27">
        <v>0</v>
      </c>
      <c r="K139" s="62" t="str">
        <f t="shared" si="24"/>
        <v>0</v>
      </c>
      <c r="L139" s="63">
        <f t="shared" si="25"/>
        <v>3</v>
      </c>
      <c r="M139" s="56" t="str">
        <f t="shared" si="26"/>
        <v/>
      </c>
      <c r="O139" s="73"/>
      <c r="P139" s="73"/>
      <c r="Q139" s="73"/>
    </row>
    <row r="140" spans="1:17" s="15" customFormat="1" ht="45" customHeight="1" x14ac:dyDescent="0.2">
      <c r="A140" s="42">
        <v>8</v>
      </c>
      <c r="B140" s="113" t="s">
        <v>134</v>
      </c>
      <c r="C140" s="114"/>
      <c r="D140" s="114"/>
      <c r="E140" s="115"/>
      <c r="F140" s="43"/>
      <c r="G140" s="55"/>
      <c r="H140" s="27">
        <v>3</v>
      </c>
      <c r="I140" s="29">
        <v>2</v>
      </c>
      <c r="J140" s="27">
        <v>0</v>
      </c>
      <c r="K140" s="62" t="str">
        <f t="shared" si="24"/>
        <v>0</v>
      </c>
      <c r="L140" s="63">
        <f t="shared" si="25"/>
        <v>3</v>
      </c>
      <c r="M140" s="56" t="str">
        <f t="shared" si="26"/>
        <v/>
      </c>
      <c r="O140" s="73"/>
      <c r="P140" s="73"/>
      <c r="Q140" s="73"/>
    </row>
    <row r="141" spans="1:17" s="15" customFormat="1" ht="22.5" customHeight="1" x14ac:dyDescent="0.2">
      <c r="A141" s="122" t="s">
        <v>135</v>
      </c>
      <c r="B141" s="123"/>
      <c r="C141" s="123"/>
      <c r="D141" s="120"/>
      <c r="E141" s="120"/>
      <c r="F141" s="121"/>
      <c r="G141" s="23"/>
      <c r="H141" s="23"/>
      <c r="I141" s="23"/>
      <c r="J141" s="23"/>
      <c r="K141" s="66"/>
      <c r="L141" s="61"/>
      <c r="M141" s="57"/>
      <c r="O141" s="73"/>
      <c r="P141" s="73"/>
      <c r="Q141" s="73"/>
    </row>
    <row r="142" spans="1:17" s="15" customFormat="1" ht="45" customHeight="1" x14ac:dyDescent="0.2">
      <c r="A142" s="42">
        <v>1</v>
      </c>
      <c r="B142" s="113" t="s">
        <v>136</v>
      </c>
      <c r="C142" s="114"/>
      <c r="D142" s="114"/>
      <c r="E142" s="115"/>
      <c r="F142" s="43" t="s">
        <v>3</v>
      </c>
      <c r="G142" s="55"/>
      <c r="H142" s="27">
        <v>2</v>
      </c>
      <c r="I142" s="29">
        <v>1</v>
      </c>
      <c r="J142" s="27">
        <v>0</v>
      </c>
      <c r="K142" s="62" t="str">
        <f t="shared" ref="K142:K153" si="27">IF(COUNTIF(F142,"*●*"),"失格","0")</f>
        <v>失格</v>
      </c>
      <c r="L142" s="63">
        <f t="shared" ref="L142:L153" si="28">MAX(H142:K142)</f>
        <v>2</v>
      </c>
      <c r="M142" s="56" t="str">
        <f t="shared" ref="M142:M153" si="29">IF(G142="","",IF(G142="◎",H142,IF(G142="○",I142,IF(G142="△",J142,K142))))</f>
        <v/>
      </c>
      <c r="O142" s="73"/>
      <c r="P142" s="73"/>
      <c r="Q142" s="73"/>
    </row>
    <row r="143" spans="1:17" s="15" customFormat="1" ht="45" customHeight="1" x14ac:dyDescent="0.2">
      <c r="A143" s="42">
        <v>2</v>
      </c>
      <c r="B143" s="113" t="s">
        <v>137</v>
      </c>
      <c r="C143" s="114"/>
      <c r="D143" s="114"/>
      <c r="E143" s="115"/>
      <c r="F143" s="43" t="s">
        <v>3</v>
      </c>
      <c r="G143" s="55"/>
      <c r="H143" s="27">
        <v>2</v>
      </c>
      <c r="I143" s="29">
        <v>1</v>
      </c>
      <c r="J143" s="27">
        <v>0</v>
      </c>
      <c r="K143" s="62" t="str">
        <f t="shared" si="27"/>
        <v>失格</v>
      </c>
      <c r="L143" s="63">
        <f t="shared" si="28"/>
        <v>2</v>
      </c>
      <c r="M143" s="56" t="str">
        <f t="shared" si="29"/>
        <v/>
      </c>
      <c r="O143" s="73"/>
      <c r="P143" s="73"/>
      <c r="Q143" s="73"/>
    </row>
    <row r="144" spans="1:17" s="15" customFormat="1" ht="54.95" customHeight="1" x14ac:dyDescent="0.2">
      <c r="A144" s="42">
        <v>3</v>
      </c>
      <c r="B144" s="113" t="s">
        <v>138</v>
      </c>
      <c r="C144" s="114"/>
      <c r="D144" s="114"/>
      <c r="E144" s="115"/>
      <c r="F144" s="43" t="s">
        <v>3</v>
      </c>
      <c r="G144" s="55"/>
      <c r="H144" s="27">
        <v>3</v>
      </c>
      <c r="I144" s="29">
        <v>2</v>
      </c>
      <c r="J144" s="27">
        <v>0</v>
      </c>
      <c r="K144" s="62" t="str">
        <f t="shared" si="27"/>
        <v>失格</v>
      </c>
      <c r="L144" s="63">
        <f t="shared" si="28"/>
        <v>3</v>
      </c>
      <c r="M144" s="56" t="str">
        <f t="shared" si="29"/>
        <v/>
      </c>
      <c r="O144" s="73"/>
      <c r="P144" s="73"/>
      <c r="Q144" s="73"/>
    </row>
    <row r="145" spans="1:17" s="15" customFormat="1" ht="45" customHeight="1" x14ac:dyDescent="0.2">
      <c r="A145" s="42">
        <v>4</v>
      </c>
      <c r="B145" s="113" t="s">
        <v>139</v>
      </c>
      <c r="C145" s="114"/>
      <c r="D145" s="114"/>
      <c r="E145" s="115"/>
      <c r="F145" s="43" t="s">
        <v>3</v>
      </c>
      <c r="G145" s="55"/>
      <c r="H145" s="27">
        <v>3</v>
      </c>
      <c r="I145" s="29">
        <v>2</v>
      </c>
      <c r="J145" s="27">
        <v>0</v>
      </c>
      <c r="K145" s="62" t="str">
        <f t="shared" si="27"/>
        <v>失格</v>
      </c>
      <c r="L145" s="63">
        <f t="shared" si="28"/>
        <v>3</v>
      </c>
      <c r="M145" s="56" t="str">
        <f t="shared" si="29"/>
        <v/>
      </c>
      <c r="O145" s="73"/>
      <c r="P145" s="73"/>
      <c r="Q145" s="73"/>
    </row>
    <row r="146" spans="1:17" s="15" customFormat="1" ht="45" customHeight="1" x14ac:dyDescent="0.2">
      <c r="A146" s="42">
        <v>5</v>
      </c>
      <c r="B146" s="113" t="s">
        <v>140</v>
      </c>
      <c r="C146" s="114"/>
      <c r="D146" s="114"/>
      <c r="E146" s="115"/>
      <c r="F146" s="43"/>
      <c r="G146" s="55"/>
      <c r="H146" s="27">
        <v>2</v>
      </c>
      <c r="I146" s="29">
        <v>1</v>
      </c>
      <c r="J146" s="27">
        <v>0</v>
      </c>
      <c r="K146" s="62" t="str">
        <f t="shared" si="27"/>
        <v>0</v>
      </c>
      <c r="L146" s="63">
        <f t="shared" si="28"/>
        <v>2</v>
      </c>
      <c r="M146" s="56" t="str">
        <f t="shared" si="29"/>
        <v/>
      </c>
      <c r="O146" s="73"/>
      <c r="P146" s="73"/>
      <c r="Q146" s="73"/>
    </row>
    <row r="147" spans="1:17" s="15" customFormat="1" ht="45" customHeight="1" x14ac:dyDescent="0.2">
      <c r="A147" s="42">
        <v>6</v>
      </c>
      <c r="B147" s="113" t="s">
        <v>141</v>
      </c>
      <c r="C147" s="114"/>
      <c r="D147" s="114"/>
      <c r="E147" s="115"/>
      <c r="F147" s="43"/>
      <c r="G147" s="55"/>
      <c r="H147" s="27">
        <v>2</v>
      </c>
      <c r="I147" s="29">
        <v>1</v>
      </c>
      <c r="J147" s="27">
        <v>0</v>
      </c>
      <c r="K147" s="62" t="str">
        <f t="shared" si="27"/>
        <v>0</v>
      </c>
      <c r="L147" s="63">
        <f t="shared" si="28"/>
        <v>2</v>
      </c>
      <c r="M147" s="56" t="str">
        <f t="shared" si="29"/>
        <v/>
      </c>
      <c r="O147" s="73"/>
      <c r="P147" s="73"/>
      <c r="Q147" s="73"/>
    </row>
    <row r="148" spans="1:17" s="15" customFormat="1" ht="45" customHeight="1" x14ac:dyDescent="0.2">
      <c r="A148" s="42">
        <v>7</v>
      </c>
      <c r="B148" s="113" t="s">
        <v>142</v>
      </c>
      <c r="C148" s="114"/>
      <c r="D148" s="114"/>
      <c r="E148" s="115"/>
      <c r="F148" s="43"/>
      <c r="G148" s="55"/>
      <c r="H148" s="45">
        <v>3</v>
      </c>
      <c r="I148" s="29">
        <v>2</v>
      </c>
      <c r="J148" s="27">
        <v>0</v>
      </c>
      <c r="K148" s="62" t="str">
        <f t="shared" si="27"/>
        <v>0</v>
      </c>
      <c r="L148" s="63">
        <f t="shared" si="28"/>
        <v>3</v>
      </c>
      <c r="M148" s="56" t="str">
        <f t="shared" si="29"/>
        <v/>
      </c>
      <c r="O148" s="73"/>
      <c r="P148" s="73"/>
      <c r="Q148" s="73"/>
    </row>
    <row r="149" spans="1:17" s="15" customFormat="1" ht="45" customHeight="1" x14ac:dyDescent="0.2">
      <c r="A149" s="42">
        <v>8</v>
      </c>
      <c r="B149" s="113" t="s">
        <v>143</v>
      </c>
      <c r="C149" s="114"/>
      <c r="D149" s="114"/>
      <c r="E149" s="115"/>
      <c r="F149" s="43" t="s">
        <v>3</v>
      </c>
      <c r="G149" s="55"/>
      <c r="H149" s="27">
        <v>2</v>
      </c>
      <c r="I149" s="29">
        <v>1</v>
      </c>
      <c r="J149" s="27">
        <v>0</v>
      </c>
      <c r="K149" s="62" t="str">
        <f t="shared" si="27"/>
        <v>失格</v>
      </c>
      <c r="L149" s="63">
        <f t="shared" si="28"/>
        <v>2</v>
      </c>
      <c r="M149" s="56" t="str">
        <f t="shared" si="29"/>
        <v/>
      </c>
      <c r="O149" s="73"/>
      <c r="P149" s="73"/>
      <c r="Q149" s="73"/>
    </row>
    <row r="150" spans="1:17" s="15" customFormat="1" ht="45" customHeight="1" x14ac:dyDescent="0.2">
      <c r="A150" s="42">
        <v>9</v>
      </c>
      <c r="B150" s="113" t="s">
        <v>144</v>
      </c>
      <c r="C150" s="114"/>
      <c r="D150" s="114"/>
      <c r="E150" s="115"/>
      <c r="F150" s="43" t="s">
        <v>3</v>
      </c>
      <c r="G150" s="55"/>
      <c r="H150" s="27">
        <v>3</v>
      </c>
      <c r="I150" s="29">
        <v>2</v>
      </c>
      <c r="J150" s="27">
        <v>0</v>
      </c>
      <c r="K150" s="62" t="str">
        <f t="shared" si="27"/>
        <v>失格</v>
      </c>
      <c r="L150" s="63">
        <f t="shared" si="28"/>
        <v>3</v>
      </c>
      <c r="M150" s="56" t="str">
        <f t="shared" si="29"/>
        <v/>
      </c>
      <c r="O150" s="73"/>
      <c r="P150" s="73"/>
      <c r="Q150" s="73"/>
    </row>
    <row r="151" spans="1:17" s="15" customFormat="1" ht="84.95" customHeight="1" x14ac:dyDescent="0.2">
      <c r="A151" s="42">
        <v>10</v>
      </c>
      <c r="B151" s="113" t="s">
        <v>145</v>
      </c>
      <c r="C151" s="114"/>
      <c r="D151" s="114"/>
      <c r="E151" s="115"/>
      <c r="F151" s="43"/>
      <c r="G151" s="55"/>
      <c r="H151" s="27">
        <v>3</v>
      </c>
      <c r="I151" s="29">
        <v>2</v>
      </c>
      <c r="J151" s="27">
        <v>0</v>
      </c>
      <c r="K151" s="62" t="str">
        <f t="shared" si="27"/>
        <v>0</v>
      </c>
      <c r="L151" s="63">
        <f t="shared" si="28"/>
        <v>3</v>
      </c>
      <c r="M151" s="56" t="str">
        <f t="shared" si="29"/>
        <v/>
      </c>
      <c r="O151" s="73"/>
      <c r="P151" s="73"/>
      <c r="Q151" s="73"/>
    </row>
    <row r="152" spans="1:17" s="15" customFormat="1" ht="45" customHeight="1" x14ac:dyDescent="0.2">
      <c r="A152" s="42">
        <v>11</v>
      </c>
      <c r="B152" s="113" t="s">
        <v>146</v>
      </c>
      <c r="C152" s="114"/>
      <c r="D152" s="114"/>
      <c r="E152" s="115"/>
      <c r="F152" s="43"/>
      <c r="G152" s="55"/>
      <c r="H152" s="45">
        <v>5</v>
      </c>
      <c r="I152" s="29">
        <v>3</v>
      </c>
      <c r="J152" s="27">
        <v>1</v>
      </c>
      <c r="K152" s="62" t="str">
        <f t="shared" si="27"/>
        <v>0</v>
      </c>
      <c r="L152" s="63">
        <f t="shared" si="28"/>
        <v>5</v>
      </c>
      <c r="M152" s="56" t="str">
        <f t="shared" si="29"/>
        <v/>
      </c>
      <c r="O152" s="73"/>
      <c r="P152" s="73"/>
      <c r="Q152" s="73"/>
    </row>
    <row r="153" spans="1:17" s="15" customFormat="1" ht="45" customHeight="1" x14ac:dyDescent="0.2">
      <c r="A153" s="42">
        <v>12</v>
      </c>
      <c r="B153" s="113" t="s">
        <v>147</v>
      </c>
      <c r="C153" s="114"/>
      <c r="D153" s="114"/>
      <c r="E153" s="115"/>
      <c r="F153" s="43"/>
      <c r="G153" s="55"/>
      <c r="H153" s="45">
        <v>5</v>
      </c>
      <c r="I153" s="29">
        <v>3</v>
      </c>
      <c r="J153" s="27">
        <v>1</v>
      </c>
      <c r="K153" s="62" t="str">
        <f t="shared" si="27"/>
        <v>0</v>
      </c>
      <c r="L153" s="63">
        <f t="shared" si="28"/>
        <v>5</v>
      </c>
      <c r="M153" s="56" t="str">
        <f t="shared" si="29"/>
        <v/>
      </c>
      <c r="O153" s="73"/>
      <c r="P153" s="73"/>
      <c r="Q153" s="73"/>
    </row>
    <row r="154" spans="1:17" s="15" customFormat="1" ht="22.5" customHeight="1" x14ac:dyDescent="0.2">
      <c r="A154" s="82" t="s">
        <v>148</v>
      </c>
      <c r="B154" s="83"/>
      <c r="C154" s="83"/>
      <c r="D154" s="120"/>
      <c r="E154" s="120"/>
      <c r="F154" s="121"/>
      <c r="G154" s="23"/>
      <c r="H154" s="23"/>
      <c r="I154" s="23"/>
      <c r="J154" s="23"/>
      <c r="K154" s="66"/>
      <c r="L154" s="61"/>
      <c r="M154" s="57"/>
      <c r="O154" s="73"/>
      <c r="P154" s="73"/>
      <c r="Q154" s="73"/>
    </row>
    <row r="155" spans="1:17" s="15" customFormat="1" ht="81.95" customHeight="1" x14ac:dyDescent="0.2">
      <c r="A155" s="42">
        <v>1</v>
      </c>
      <c r="B155" s="124" t="s">
        <v>149</v>
      </c>
      <c r="C155" s="125"/>
      <c r="D155" s="125"/>
      <c r="E155" s="126"/>
      <c r="F155" s="43" t="s">
        <v>3</v>
      </c>
      <c r="G155" s="55"/>
      <c r="H155" s="27">
        <v>2</v>
      </c>
      <c r="I155" s="29">
        <v>1</v>
      </c>
      <c r="J155" s="27">
        <v>0</v>
      </c>
      <c r="K155" s="62" t="str">
        <f t="shared" ref="K155:K168" si="30">IF(COUNTIF(F155,"*●*"),"失格","0")</f>
        <v>失格</v>
      </c>
      <c r="L155" s="63">
        <f t="shared" ref="L155:L168" si="31">MAX(H155:K155)</f>
        <v>2</v>
      </c>
      <c r="M155" s="56" t="str">
        <f t="shared" ref="M155:M218" si="32">IF(G155="","",IF(G155="◎",H155,IF(G155="○",I155,IF(G155="△",J155,K155))))</f>
        <v/>
      </c>
      <c r="O155" s="73"/>
      <c r="P155" s="73"/>
      <c r="Q155" s="73"/>
    </row>
    <row r="156" spans="1:17" s="15" customFormat="1" ht="45" customHeight="1" x14ac:dyDescent="0.2">
      <c r="A156" s="42">
        <v>2</v>
      </c>
      <c r="B156" s="124" t="s">
        <v>150</v>
      </c>
      <c r="C156" s="125"/>
      <c r="D156" s="125"/>
      <c r="E156" s="126"/>
      <c r="F156" s="43" t="s">
        <v>3</v>
      </c>
      <c r="G156" s="55"/>
      <c r="H156" s="27">
        <v>2</v>
      </c>
      <c r="I156" s="29">
        <v>1</v>
      </c>
      <c r="J156" s="27">
        <v>0</v>
      </c>
      <c r="K156" s="62" t="str">
        <f t="shared" si="30"/>
        <v>失格</v>
      </c>
      <c r="L156" s="63">
        <f t="shared" si="31"/>
        <v>2</v>
      </c>
      <c r="M156" s="56" t="str">
        <f t="shared" si="32"/>
        <v/>
      </c>
      <c r="O156" s="73"/>
      <c r="P156" s="73"/>
      <c r="Q156" s="73"/>
    </row>
    <row r="157" spans="1:17" s="15" customFormat="1" ht="45" customHeight="1" x14ac:dyDescent="0.2">
      <c r="A157" s="42">
        <v>3</v>
      </c>
      <c r="B157" s="124" t="s">
        <v>151</v>
      </c>
      <c r="C157" s="125"/>
      <c r="D157" s="125"/>
      <c r="E157" s="126"/>
      <c r="F157" s="43" t="s">
        <v>3</v>
      </c>
      <c r="G157" s="55"/>
      <c r="H157" s="27">
        <v>3</v>
      </c>
      <c r="I157" s="29">
        <v>2</v>
      </c>
      <c r="J157" s="27">
        <v>1</v>
      </c>
      <c r="K157" s="62" t="str">
        <f t="shared" si="30"/>
        <v>失格</v>
      </c>
      <c r="L157" s="63">
        <f t="shared" si="31"/>
        <v>3</v>
      </c>
      <c r="M157" s="56" t="str">
        <f t="shared" si="32"/>
        <v/>
      </c>
      <c r="O157" s="73"/>
      <c r="P157" s="73"/>
      <c r="Q157" s="73"/>
    </row>
    <row r="158" spans="1:17" s="15" customFormat="1" ht="84.75" customHeight="1" x14ac:dyDescent="0.2">
      <c r="A158" s="42">
        <v>4</v>
      </c>
      <c r="B158" s="124" t="s">
        <v>152</v>
      </c>
      <c r="C158" s="125"/>
      <c r="D158" s="125"/>
      <c r="E158" s="126"/>
      <c r="F158" s="43"/>
      <c r="G158" s="55"/>
      <c r="H158" s="45">
        <v>5</v>
      </c>
      <c r="I158" s="29">
        <v>3</v>
      </c>
      <c r="J158" s="27">
        <v>1</v>
      </c>
      <c r="K158" s="62" t="str">
        <f t="shared" si="30"/>
        <v>0</v>
      </c>
      <c r="L158" s="63">
        <f t="shared" si="31"/>
        <v>5</v>
      </c>
      <c r="M158" s="56" t="str">
        <f t="shared" si="32"/>
        <v/>
      </c>
      <c r="O158" s="73"/>
      <c r="P158" s="73"/>
      <c r="Q158" s="73"/>
    </row>
    <row r="159" spans="1:17" s="15" customFormat="1" ht="70.5" customHeight="1" x14ac:dyDescent="0.2">
      <c r="A159" s="42">
        <v>5</v>
      </c>
      <c r="B159" s="124" t="s">
        <v>153</v>
      </c>
      <c r="C159" s="125"/>
      <c r="D159" s="125"/>
      <c r="E159" s="126"/>
      <c r="F159" s="43"/>
      <c r="G159" s="55"/>
      <c r="H159" s="27">
        <v>2</v>
      </c>
      <c r="I159" s="29">
        <v>1</v>
      </c>
      <c r="J159" s="27">
        <v>0</v>
      </c>
      <c r="K159" s="62" t="str">
        <f t="shared" si="30"/>
        <v>0</v>
      </c>
      <c r="L159" s="63">
        <f t="shared" si="31"/>
        <v>2</v>
      </c>
      <c r="M159" s="56" t="str">
        <f t="shared" si="32"/>
        <v/>
      </c>
      <c r="O159" s="73"/>
      <c r="P159" s="73"/>
      <c r="Q159" s="73"/>
    </row>
    <row r="160" spans="1:17" s="15" customFormat="1" ht="59.25" customHeight="1" x14ac:dyDescent="0.2">
      <c r="A160" s="42">
        <v>6</v>
      </c>
      <c r="B160" s="124" t="s">
        <v>154</v>
      </c>
      <c r="C160" s="125"/>
      <c r="D160" s="125"/>
      <c r="E160" s="126"/>
      <c r="F160" s="43" t="s">
        <v>3</v>
      </c>
      <c r="G160" s="55"/>
      <c r="H160" s="27">
        <v>2</v>
      </c>
      <c r="I160" s="29">
        <v>1</v>
      </c>
      <c r="J160" s="27">
        <v>0</v>
      </c>
      <c r="K160" s="62" t="str">
        <f t="shared" si="30"/>
        <v>失格</v>
      </c>
      <c r="L160" s="63">
        <f t="shared" si="31"/>
        <v>2</v>
      </c>
      <c r="M160" s="56" t="str">
        <f t="shared" si="32"/>
        <v/>
      </c>
      <c r="O160" s="73"/>
      <c r="P160" s="73"/>
      <c r="Q160" s="73"/>
    </row>
    <row r="161" spans="1:17" s="15" customFormat="1" ht="92.25" customHeight="1" x14ac:dyDescent="0.2">
      <c r="A161" s="42">
        <v>7</v>
      </c>
      <c r="B161" s="124" t="s">
        <v>455</v>
      </c>
      <c r="C161" s="125"/>
      <c r="D161" s="125"/>
      <c r="E161" s="126"/>
      <c r="F161" s="43"/>
      <c r="G161" s="74"/>
      <c r="H161" s="45">
        <v>2</v>
      </c>
      <c r="I161" s="136">
        <v>1</v>
      </c>
      <c r="J161" s="45">
        <v>0</v>
      </c>
      <c r="K161" s="71" t="str">
        <f t="shared" ref="K161" si="33">IF(COUNTIF(F161,"*●*"),"失格","0")</f>
        <v>0</v>
      </c>
      <c r="L161" s="63">
        <f t="shared" ref="L161" si="34">MAX(H161:K161)</f>
        <v>2</v>
      </c>
      <c r="M161" s="56" t="str">
        <f t="shared" si="32"/>
        <v/>
      </c>
      <c r="O161" s="73"/>
      <c r="P161" s="73"/>
      <c r="Q161" s="73"/>
    </row>
    <row r="162" spans="1:17" s="15" customFormat="1" ht="45" customHeight="1" x14ac:dyDescent="0.2">
      <c r="A162" s="42">
        <v>8</v>
      </c>
      <c r="B162" s="124" t="s">
        <v>155</v>
      </c>
      <c r="C162" s="125"/>
      <c r="D162" s="125"/>
      <c r="E162" s="126"/>
      <c r="F162" s="43"/>
      <c r="G162" s="55"/>
      <c r="H162" s="27">
        <v>2</v>
      </c>
      <c r="I162" s="29">
        <v>1</v>
      </c>
      <c r="J162" s="27">
        <v>0</v>
      </c>
      <c r="K162" s="62" t="str">
        <f t="shared" si="30"/>
        <v>0</v>
      </c>
      <c r="L162" s="63">
        <f t="shared" si="31"/>
        <v>2</v>
      </c>
      <c r="M162" s="56" t="str">
        <f t="shared" si="32"/>
        <v/>
      </c>
      <c r="O162" s="73"/>
      <c r="P162" s="73"/>
      <c r="Q162" s="73"/>
    </row>
    <row r="163" spans="1:17" s="15" customFormat="1" ht="45" customHeight="1" x14ac:dyDescent="0.2">
      <c r="A163" s="42">
        <v>9</v>
      </c>
      <c r="B163" s="124" t="s">
        <v>156</v>
      </c>
      <c r="C163" s="125"/>
      <c r="D163" s="125"/>
      <c r="E163" s="126"/>
      <c r="F163" s="43"/>
      <c r="G163" s="55"/>
      <c r="H163" s="27">
        <v>2</v>
      </c>
      <c r="I163" s="29">
        <v>1</v>
      </c>
      <c r="J163" s="27">
        <v>0</v>
      </c>
      <c r="K163" s="62" t="str">
        <f t="shared" si="30"/>
        <v>0</v>
      </c>
      <c r="L163" s="63">
        <f t="shared" si="31"/>
        <v>2</v>
      </c>
      <c r="M163" s="56" t="str">
        <f t="shared" si="32"/>
        <v/>
      </c>
      <c r="O163" s="73"/>
      <c r="P163" s="73"/>
      <c r="Q163" s="73"/>
    </row>
    <row r="164" spans="1:17" s="15" customFormat="1" ht="56.1" customHeight="1" x14ac:dyDescent="0.2">
      <c r="A164" s="42">
        <v>10</v>
      </c>
      <c r="B164" s="124" t="s">
        <v>157</v>
      </c>
      <c r="C164" s="125"/>
      <c r="D164" s="125"/>
      <c r="E164" s="126"/>
      <c r="F164" s="43"/>
      <c r="G164" s="55"/>
      <c r="H164" s="27">
        <v>3</v>
      </c>
      <c r="I164" s="29">
        <v>2</v>
      </c>
      <c r="J164" s="27">
        <v>0</v>
      </c>
      <c r="K164" s="62" t="str">
        <f t="shared" si="30"/>
        <v>0</v>
      </c>
      <c r="L164" s="63">
        <f t="shared" si="31"/>
        <v>3</v>
      </c>
      <c r="M164" s="56" t="str">
        <f t="shared" si="32"/>
        <v/>
      </c>
      <c r="O164" s="73"/>
      <c r="P164" s="73"/>
      <c r="Q164" s="73"/>
    </row>
    <row r="165" spans="1:17" s="15" customFormat="1" ht="45" customHeight="1" x14ac:dyDescent="0.2">
      <c r="A165" s="42">
        <v>11</v>
      </c>
      <c r="B165" s="124" t="s">
        <v>158</v>
      </c>
      <c r="C165" s="125"/>
      <c r="D165" s="125"/>
      <c r="E165" s="126"/>
      <c r="F165" s="43" t="s">
        <v>3</v>
      </c>
      <c r="G165" s="55"/>
      <c r="H165" s="27">
        <v>2</v>
      </c>
      <c r="I165" s="29">
        <v>1</v>
      </c>
      <c r="J165" s="27">
        <v>0</v>
      </c>
      <c r="K165" s="62" t="str">
        <f t="shared" si="30"/>
        <v>失格</v>
      </c>
      <c r="L165" s="63">
        <f t="shared" si="31"/>
        <v>2</v>
      </c>
      <c r="M165" s="56" t="str">
        <f t="shared" si="32"/>
        <v/>
      </c>
      <c r="O165" s="73"/>
      <c r="P165" s="73"/>
      <c r="Q165" s="73"/>
    </row>
    <row r="166" spans="1:17" s="15" customFormat="1" ht="51.75" customHeight="1" x14ac:dyDescent="0.2">
      <c r="A166" s="42">
        <v>12</v>
      </c>
      <c r="B166" s="124" t="s">
        <v>159</v>
      </c>
      <c r="C166" s="125"/>
      <c r="D166" s="125"/>
      <c r="E166" s="126"/>
      <c r="F166" s="43"/>
      <c r="G166" s="55"/>
      <c r="H166" s="27">
        <v>2</v>
      </c>
      <c r="I166" s="29">
        <v>1</v>
      </c>
      <c r="J166" s="27">
        <v>0</v>
      </c>
      <c r="K166" s="62" t="str">
        <f t="shared" si="30"/>
        <v>0</v>
      </c>
      <c r="L166" s="63">
        <f t="shared" si="31"/>
        <v>2</v>
      </c>
      <c r="M166" s="56" t="str">
        <f t="shared" si="32"/>
        <v/>
      </c>
      <c r="O166" s="73"/>
      <c r="P166" s="73"/>
      <c r="Q166" s="73"/>
    </row>
    <row r="167" spans="1:17" s="15" customFormat="1" ht="65.099999999999994" customHeight="1" x14ac:dyDescent="0.2">
      <c r="A167" s="42">
        <v>13</v>
      </c>
      <c r="B167" s="124" t="s">
        <v>160</v>
      </c>
      <c r="C167" s="125"/>
      <c r="D167" s="125"/>
      <c r="E167" s="126"/>
      <c r="F167" s="43"/>
      <c r="G167" s="55"/>
      <c r="H167" s="27">
        <v>2</v>
      </c>
      <c r="I167" s="29">
        <v>1</v>
      </c>
      <c r="J167" s="27">
        <v>0</v>
      </c>
      <c r="K167" s="62" t="str">
        <f t="shared" si="30"/>
        <v>0</v>
      </c>
      <c r="L167" s="63">
        <f t="shared" si="31"/>
        <v>2</v>
      </c>
      <c r="M167" s="56" t="str">
        <f t="shared" si="32"/>
        <v/>
      </c>
      <c r="O167" s="73"/>
      <c r="P167" s="73"/>
      <c r="Q167" s="73"/>
    </row>
    <row r="168" spans="1:17" s="15" customFormat="1" ht="78.75" customHeight="1" x14ac:dyDescent="0.2">
      <c r="A168" s="42">
        <v>14</v>
      </c>
      <c r="B168" s="124" t="s">
        <v>161</v>
      </c>
      <c r="C168" s="125"/>
      <c r="D168" s="125"/>
      <c r="E168" s="126"/>
      <c r="F168" s="43" t="s">
        <v>3</v>
      </c>
      <c r="G168" s="55"/>
      <c r="H168" s="27">
        <v>3</v>
      </c>
      <c r="I168" s="29">
        <v>2</v>
      </c>
      <c r="J168" s="27">
        <v>0</v>
      </c>
      <c r="K168" s="62" t="str">
        <f t="shared" si="30"/>
        <v>失格</v>
      </c>
      <c r="L168" s="63">
        <f t="shared" si="31"/>
        <v>3</v>
      </c>
      <c r="M168" s="56" t="str">
        <f t="shared" si="32"/>
        <v/>
      </c>
      <c r="O168" s="73"/>
      <c r="P168" s="73"/>
      <c r="Q168" s="73"/>
    </row>
    <row r="169" spans="1:17" s="15" customFormat="1" ht="22.5" customHeight="1" x14ac:dyDescent="0.2">
      <c r="A169" s="82" t="s">
        <v>162</v>
      </c>
      <c r="B169" s="83"/>
      <c r="C169" s="83"/>
      <c r="D169" s="120"/>
      <c r="E169" s="120"/>
      <c r="F169" s="121"/>
      <c r="G169" s="23"/>
      <c r="H169" s="23"/>
      <c r="I169" s="23"/>
      <c r="J169" s="23"/>
      <c r="K169" s="66"/>
      <c r="L169" s="61"/>
      <c r="M169" s="57"/>
      <c r="O169" s="73"/>
      <c r="P169" s="73"/>
      <c r="Q169" s="73"/>
    </row>
    <row r="170" spans="1:17" s="15" customFormat="1" ht="45" customHeight="1" x14ac:dyDescent="0.2">
      <c r="A170" s="42">
        <v>1</v>
      </c>
      <c r="B170" s="113" t="s">
        <v>163</v>
      </c>
      <c r="C170" s="114"/>
      <c r="D170" s="114"/>
      <c r="E170" s="115"/>
      <c r="F170" s="43" t="s">
        <v>3</v>
      </c>
      <c r="G170" s="55"/>
      <c r="H170" s="27">
        <v>2</v>
      </c>
      <c r="I170" s="29">
        <v>1</v>
      </c>
      <c r="J170" s="27">
        <v>0</v>
      </c>
      <c r="K170" s="62" t="str">
        <f t="shared" ref="K170:K192" si="35">IF(COUNTIF(F170,"*●*"),"失格","0")</f>
        <v>失格</v>
      </c>
      <c r="L170" s="63">
        <f t="shared" ref="L170:L192" si="36">MAX(H170:K170)</f>
        <v>2</v>
      </c>
      <c r="M170" s="56" t="str">
        <f t="shared" si="32"/>
        <v/>
      </c>
      <c r="O170" s="73"/>
      <c r="P170" s="73"/>
      <c r="Q170" s="73"/>
    </row>
    <row r="171" spans="1:17" s="15" customFormat="1" ht="45" customHeight="1" x14ac:dyDescent="0.2">
      <c r="A171" s="42">
        <v>2</v>
      </c>
      <c r="B171" s="127" t="s">
        <v>164</v>
      </c>
      <c r="C171" s="128"/>
      <c r="D171" s="128"/>
      <c r="E171" s="129"/>
      <c r="F171" s="46" t="s">
        <v>3</v>
      </c>
      <c r="G171" s="55"/>
      <c r="H171" s="27">
        <v>3</v>
      </c>
      <c r="I171" s="29">
        <v>2</v>
      </c>
      <c r="J171" s="27">
        <v>1</v>
      </c>
      <c r="K171" s="62" t="str">
        <f t="shared" si="35"/>
        <v>失格</v>
      </c>
      <c r="L171" s="63">
        <f t="shared" si="36"/>
        <v>3</v>
      </c>
      <c r="M171" s="56" t="str">
        <f t="shared" si="32"/>
        <v/>
      </c>
      <c r="O171" s="73"/>
      <c r="P171" s="73"/>
      <c r="Q171" s="73"/>
    </row>
    <row r="172" spans="1:17" s="15" customFormat="1" ht="45" customHeight="1" x14ac:dyDescent="0.2">
      <c r="A172" s="42">
        <v>3</v>
      </c>
      <c r="B172" s="127" t="s">
        <v>165</v>
      </c>
      <c r="C172" s="128"/>
      <c r="D172" s="128"/>
      <c r="E172" s="129"/>
      <c r="F172" s="43" t="s">
        <v>3</v>
      </c>
      <c r="G172" s="55"/>
      <c r="H172" s="27">
        <v>2</v>
      </c>
      <c r="I172" s="29">
        <v>1</v>
      </c>
      <c r="J172" s="27">
        <v>0</v>
      </c>
      <c r="K172" s="62" t="str">
        <f t="shared" si="35"/>
        <v>失格</v>
      </c>
      <c r="L172" s="63">
        <f t="shared" si="36"/>
        <v>2</v>
      </c>
      <c r="M172" s="56" t="str">
        <f t="shared" si="32"/>
        <v/>
      </c>
      <c r="O172" s="73"/>
      <c r="P172" s="73"/>
      <c r="Q172" s="73"/>
    </row>
    <row r="173" spans="1:17" s="15" customFormat="1" ht="45" customHeight="1" x14ac:dyDescent="0.2">
      <c r="A173" s="42">
        <v>4</v>
      </c>
      <c r="B173" s="127" t="s">
        <v>166</v>
      </c>
      <c r="C173" s="128"/>
      <c r="D173" s="128"/>
      <c r="E173" s="129"/>
      <c r="F173" s="43" t="s">
        <v>3</v>
      </c>
      <c r="G173" s="55"/>
      <c r="H173" s="27">
        <v>2</v>
      </c>
      <c r="I173" s="29">
        <v>1</v>
      </c>
      <c r="J173" s="27">
        <v>0</v>
      </c>
      <c r="K173" s="62" t="str">
        <f t="shared" si="35"/>
        <v>失格</v>
      </c>
      <c r="L173" s="63">
        <f t="shared" si="36"/>
        <v>2</v>
      </c>
      <c r="M173" s="56" t="str">
        <f t="shared" si="32"/>
        <v/>
      </c>
      <c r="O173" s="73"/>
      <c r="P173" s="73"/>
      <c r="Q173" s="73"/>
    </row>
    <row r="174" spans="1:17" s="15" customFormat="1" ht="45" customHeight="1" x14ac:dyDescent="0.2">
      <c r="A174" s="42">
        <v>5</v>
      </c>
      <c r="B174" s="127" t="s">
        <v>167</v>
      </c>
      <c r="C174" s="128"/>
      <c r="D174" s="128"/>
      <c r="E174" s="129"/>
      <c r="F174" s="43" t="s">
        <v>3</v>
      </c>
      <c r="G174" s="55"/>
      <c r="H174" s="27">
        <v>2</v>
      </c>
      <c r="I174" s="29">
        <v>1</v>
      </c>
      <c r="J174" s="27">
        <v>0</v>
      </c>
      <c r="K174" s="62" t="str">
        <f t="shared" si="35"/>
        <v>失格</v>
      </c>
      <c r="L174" s="63">
        <f t="shared" si="36"/>
        <v>2</v>
      </c>
      <c r="M174" s="56" t="str">
        <f t="shared" si="32"/>
        <v/>
      </c>
      <c r="O174" s="73"/>
      <c r="P174" s="73"/>
      <c r="Q174" s="73"/>
    </row>
    <row r="175" spans="1:17" s="15" customFormat="1" ht="45" customHeight="1" x14ac:dyDescent="0.2">
      <c r="A175" s="42">
        <v>6</v>
      </c>
      <c r="B175" s="127" t="s">
        <v>168</v>
      </c>
      <c r="C175" s="128"/>
      <c r="D175" s="128"/>
      <c r="E175" s="129"/>
      <c r="F175" s="47" t="s">
        <v>3</v>
      </c>
      <c r="G175" s="55"/>
      <c r="H175" s="27">
        <v>2</v>
      </c>
      <c r="I175" s="29">
        <v>1</v>
      </c>
      <c r="J175" s="27">
        <v>0</v>
      </c>
      <c r="K175" s="62" t="str">
        <f t="shared" si="35"/>
        <v>失格</v>
      </c>
      <c r="L175" s="63">
        <f t="shared" si="36"/>
        <v>2</v>
      </c>
      <c r="M175" s="56" t="str">
        <f t="shared" si="32"/>
        <v/>
      </c>
      <c r="O175" s="73"/>
      <c r="P175" s="73"/>
      <c r="Q175" s="73"/>
    </row>
    <row r="176" spans="1:17" s="15" customFormat="1" ht="75" customHeight="1" x14ac:dyDescent="0.2">
      <c r="A176" s="42">
        <v>7</v>
      </c>
      <c r="B176" s="127" t="s">
        <v>169</v>
      </c>
      <c r="C176" s="128"/>
      <c r="D176" s="128"/>
      <c r="E176" s="129"/>
      <c r="F176" s="43"/>
      <c r="G176" s="55"/>
      <c r="H176" s="27">
        <v>2</v>
      </c>
      <c r="I176" s="29">
        <v>1</v>
      </c>
      <c r="J176" s="27">
        <v>0</v>
      </c>
      <c r="K176" s="62" t="str">
        <f t="shared" si="35"/>
        <v>0</v>
      </c>
      <c r="L176" s="63">
        <f t="shared" si="36"/>
        <v>2</v>
      </c>
      <c r="M176" s="56" t="str">
        <f t="shared" si="32"/>
        <v/>
      </c>
      <c r="O176" s="73"/>
      <c r="P176" s="73"/>
      <c r="Q176" s="73"/>
    </row>
    <row r="177" spans="1:17" s="15" customFormat="1" ht="62.1" customHeight="1" x14ac:dyDescent="0.2">
      <c r="A177" s="42">
        <v>8</v>
      </c>
      <c r="B177" s="127" t="s">
        <v>170</v>
      </c>
      <c r="C177" s="128"/>
      <c r="D177" s="128"/>
      <c r="E177" s="129"/>
      <c r="F177" s="43"/>
      <c r="G177" s="55"/>
      <c r="H177" s="45">
        <v>5</v>
      </c>
      <c r="I177" s="29">
        <v>3</v>
      </c>
      <c r="J177" s="27">
        <v>1</v>
      </c>
      <c r="K177" s="62" t="str">
        <f t="shared" si="35"/>
        <v>0</v>
      </c>
      <c r="L177" s="63">
        <f t="shared" si="36"/>
        <v>5</v>
      </c>
      <c r="M177" s="56" t="str">
        <f t="shared" si="32"/>
        <v/>
      </c>
      <c r="O177" s="73"/>
      <c r="P177" s="73"/>
      <c r="Q177" s="73"/>
    </row>
    <row r="178" spans="1:17" s="15" customFormat="1" ht="62.1" customHeight="1" x14ac:dyDescent="0.2">
      <c r="A178" s="42">
        <v>9</v>
      </c>
      <c r="B178" s="127" t="s">
        <v>171</v>
      </c>
      <c r="C178" s="128"/>
      <c r="D178" s="128"/>
      <c r="E178" s="129"/>
      <c r="F178" s="43"/>
      <c r="G178" s="55"/>
      <c r="H178" s="45">
        <v>5</v>
      </c>
      <c r="I178" s="29">
        <v>3</v>
      </c>
      <c r="J178" s="27">
        <v>1</v>
      </c>
      <c r="K178" s="62" t="str">
        <f t="shared" si="35"/>
        <v>0</v>
      </c>
      <c r="L178" s="63">
        <f t="shared" si="36"/>
        <v>5</v>
      </c>
      <c r="M178" s="56" t="str">
        <f t="shared" si="32"/>
        <v/>
      </c>
      <c r="O178" s="73"/>
      <c r="P178" s="73"/>
      <c r="Q178" s="73"/>
    </row>
    <row r="179" spans="1:17" s="15" customFormat="1" ht="60.95" customHeight="1" x14ac:dyDescent="0.2">
      <c r="A179" s="42">
        <v>10</v>
      </c>
      <c r="B179" s="127" t="s">
        <v>172</v>
      </c>
      <c r="C179" s="128"/>
      <c r="D179" s="128"/>
      <c r="E179" s="129"/>
      <c r="F179" s="43"/>
      <c r="G179" s="55"/>
      <c r="H179" s="45">
        <v>5</v>
      </c>
      <c r="I179" s="29">
        <v>3</v>
      </c>
      <c r="J179" s="27">
        <v>1</v>
      </c>
      <c r="K179" s="62" t="str">
        <f t="shared" si="35"/>
        <v>0</v>
      </c>
      <c r="L179" s="63">
        <f t="shared" si="36"/>
        <v>5</v>
      </c>
      <c r="M179" s="56" t="str">
        <f t="shared" si="32"/>
        <v/>
      </c>
      <c r="O179" s="73"/>
      <c r="P179" s="73"/>
      <c r="Q179" s="73"/>
    </row>
    <row r="180" spans="1:17" s="15" customFormat="1" ht="57" customHeight="1" x14ac:dyDescent="0.2">
      <c r="A180" s="42">
        <v>11</v>
      </c>
      <c r="B180" s="127" t="s">
        <v>173</v>
      </c>
      <c r="C180" s="128"/>
      <c r="D180" s="128"/>
      <c r="E180" s="129"/>
      <c r="F180" s="43"/>
      <c r="G180" s="55"/>
      <c r="H180" s="45">
        <v>5</v>
      </c>
      <c r="I180" s="29">
        <v>3</v>
      </c>
      <c r="J180" s="27">
        <v>1</v>
      </c>
      <c r="K180" s="62" t="str">
        <f t="shared" si="35"/>
        <v>0</v>
      </c>
      <c r="L180" s="63">
        <f t="shared" si="36"/>
        <v>5</v>
      </c>
      <c r="M180" s="56" t="str">
        <f t="shared" si="32"/>
        <v/>
      </c>
      <c r="O180" s="73"/>
      <c r="P180" s="73"/>
      <c r="Q180" s="73"/>
    </row>
    <row r="181" spans="1:17" s="15" customFormat="1" ht="60" customHeight="1" x14ac:dyDescent="0.2">
      <c r="A181" s="42">
        <v>12</v>
      </c>
      <c r="B181" s="127" t="s">
        <v>174</v>
      </c>
      <c r="C181" s="128"/>
      <c r="D181" s="128"/>
      <c r="E181" s="129"/>
      <c r="F181" s="43"/>
      <c r="G181" s="55"/>
      <c r="H181" s="27">
        <v>3</v>
      </c>
      <c r="I181" s="29">
        <v>2</v>
      </c>
      <c r="J181" s="27">
        <v>0</v>
      </c>
      <c r="K181" s="62" t="str">
        <f t="shared" si="35"/>
        <v>0</v>
      </c>
      <c r="L181" s="63">
        <f t="shared" si="36"/>
        <v>3</v>
      </c>
      <c r="M181" s="56" t="str">
        <f t="shared" si="32"/>
        <v/>
      </c>
      <c r="O181" s="73"/>
      <c r="P181" s="73"/>
      <c r="Q181" s="73"/>
    </row>
    <row r="182" spans="1:17" s="15" customFormat="1" ht="57" customHeight="1" x14ac:dyDescent="0.2">
      <c r="A182" s="42">
        <v>13</v>
      </c>
      <c r="B182" s="127" t="s">
        <v>175</v>
      </c>
      <c r="C182" s="128"/>
      <c r="D182" s="128"/>
      <c r="E182" s="129"/>
      <c r="F182" s="43"/>
      <c r="G182" s="55"/>
      <c r="H182" s="45">
        <v>5</v>
      </c>
      <c r="I182" s="29">
        <v>3</v>
      </c>
      <c r="J182" s="27">
        <v>1</v>
      </c>
      <c r="K182" s="62" t="str">
        <f t="shared" si="35"/>
        <v>0</v>
      </c>
      <c r="L182" s="63">
        <f t="shared" si="36"/>
        <v>5</v>
      </c>
      <c r="M182" s="56" t="str">
        <f t="shared" si="32"/>
        <v/>
      </c>
      <c r="O182" s="73"/>
      <c r="P182" s="73"/>
      <c r="Q182" s="73"/>
    </row>
    <row r="183" spans="1:17" s="15" customFormat="1" ht="60" customHeight="1" x14ac:dyDescent="0.2">
      <c r="A183" s="42">
        <v>14</v>
      </c>
      <c r="B183" s="127" t="s">
        <v>176</v>
      </c>
      <c r="C183" s="128"/>
      <c r="D183" s="128"/>
      <c r="E183" s="129"/>
      <c r="F183" s="43"/>
      <c r="G183" s="55"/>
      <c r="H183" s="45">
        <v>5</v>
      </c>
      <c r="I183" s="29">
        <v>3</v>
      </c>
      <c r="J183" s="27">
        <v>1</v>
      </c>
      <c r="K183" s="62" t="str">
        <f t="shared" si="35"/>
        <v>0</v>
      </c>
      <c r="L183" s="63">
        <f t="shared" si="36"/>
        <v>5</v>
      </c>
      <c r="M183" s="56" t="str">
        <f t="shared" si="32"/>
        <v/>
      </c>
      <c r="O183" s="73"/>
      <c r="P183" s="73"/>
      <c r="Q183" s="73"/>
    </row>
    <row r="184" spans="1:17" s="15" customFormat="1" ht="44.1" customHeight="1" x14ac:dyDescent="0.2">
      <c r="A184" s="42">
        <v>15</v>
      </c>
      <c r="B184" s="127" t="s">
        <v>177</v>
      </c>
      <c r="C184" s="128"/>
      <c r="D184" s="128"/>
      <c r="E184" s="129"/>
      <c r="F184" s="43" t="s">
        <v>3</v>
      </c>
      <c r="G184" s="55"/>
      <c r="H184" s="27">
        <v>3</v>
      </c>
      <c r="I184" s="29">
        <v>2</v>
      </c>
      <c r="J184" s="27">
        <v>0</v>
      </c>
      <c r="K184" s="62" t="str">
        <f t="shared" si="35"/>
        <v>失格</v>
      </c>
      <c r="L184" s="63">
        <f t="shared" si="36"/>
        <v>3</v>
      </c>
      <c r="M184" s="56" t="str">
        <f t="shared" si="32"/>
        <v/>
      </c>
      <c r="O184" s="73"/>
      <c r="P184" s="73"/>
      <c r="Q184" s="73"/>
    </row>
    <row r="185" spans="1:17" s="15" customFormat="1" ht="45" customHeight="1" x14ac:dyDescent="0.2">
      <c r="A185" s="42">
        <v>16</v>
      </c>
      <c r="B185" s="127" t="s">
        <v>178</v>
      </c>
      <c r="C185" s="128"/>
      <c r="D185" s="128"/>
      <c r="E185" s="129"/>
      <c r="F185" s="43"/>
      <c r="G185" s="55"/>
      <c r="H185" s="27">
        <v>3</v>
      </c>
      <c r="I185" s="29">
        <v>2</v>
      </c>
      <c r="J185" s="27">
        <v>0</v>
      </c>
      <c r="K185" s="62" t="str">
        <f t="shared" si="35"/>
        <v>0</v>
      </c>
      <c r="L185" s="63">
        <f t="shared" si="36"/>
        <v>3</v>
      </c>
      <c r="M185" s="56" t="str">
        <f t="shared" si="32"/>
        <v/>
      </c>
      <c r="O185" s="73"/>
      <c r="P185" s="73"/>
      <c r="Q185" s="73"/>
    </row>
    <row r="186" spans="1:17" s="15" customFormat="1" ht="45" customHeight="1" x14ac:dyDescent="0.2">
      <c r="A186" s="42">
        <v>17</v>
      </c>
      <c r="B186" s="127" t="s">
        <v>179</v>
      </c>
      <c r="C186" s="128"/>
      <c r="D186" s="128"/>
      <c r="E186" s="129"/>
      <c r="F186" s="43"/>
      <c r="G186" s="55"/>
      <c r="H186" s="27">
        <v>2</v>
      </c>
      <c r="I186" s="29">
        <v>1</v>
      </c>
      <c r="J186" s="27">
        <v>0</v>
      </c>
      <c r="K186" s="62" t="str">
        <f t="shared" si="35"/>
        <v>0</v>
      </c>
      <c r="L186" s="63">
        <f t="shared" si="36"/>
        <v>2</v>
      </c>
      <c r="M186" s="56" t="str">
        <f t="shared" si="32"/>
        <v/>
      </c>
      <c r="O186" s="73"/>
      <c r="P186" s="73"/>
      <c r="Q186" s="73"/>
    </row>
    <row r="187" spans="1:17" s="15" customFormat="1" ht="45" customHeight="1" x14ac:dyDescent="0.2">
      <c r="A187" s="42">
        <v>18</v>
      </c>
      <c r="B187" s="127" t="s">
        <v>180</v>
      </c>
      <c r="C187" s="128"/>
      <c r="D187" s="128"/>
      <c r="E187" s="129"/>
      <c r="F187" s="43" t="s">
        <v>3</v>
      </c>
      <c r="G187" s="55"/>
      <c r="H187" s="27">
        <v>3</v>
      </c>
      <c r="I187" s="29">
        <v>2</v>
      </c>
      <c r="J187" s="27">
        <v>1</v>
      </c>
      <c r="K187" s="62" t="str">
        <f t="shared" si="35"/>
        <v>失格</v>
      </c>
      <c r="L187" s="63">
        <f t="shared" si="36"/>
        <v>3</v>
      </c>
      <c r="M187" s="56" t="str">
        <f t="shared" si="32"/>
        <v/>
      </c>
      <c r="O187" s="73"/>
      <c r="P187" s="73"/>
      <c r="Q187" s="73"/>
    </row>
    <row r="188" spans="1:17" s="15" customFormat="1" ht="63" customHeight="1" x14ac:dyDescent="0.2">
      <c r="A188" s="42">
        <v>19</v>
      </c>
      <c r="B188" s="127" t="s">
        <v>181</v>
      </c>
      <c r="C188" s="128"/>
      <c r="D188" s="128"/>
      <c r="E188" s="129"/>
      <c r="F188" s="43"/>
      <c r="G188" s="55"/>
      <c r="H188" s="27">
        <v>2</v>
      </c>
      <c r="I188" s="29">
        <v>1</v>
      </c>
      <c r="J188" s="27">
        <v>0</v>
      </c>
      <c r="K188" s="62" t="str">
        <f t="shared" si="35"/>
        <v>0</v>
      </c>
      <c r="L188" s="63">
        <f t="shared" si="36"/>
        <v>2</v>
      </c>
      <c r="M188" s="56" t="str">
        <f t="shared" si="32"/>
        <v/>
      </c>
      <c r="O188" s="73"/>
      <c r="P188" s="73"/>
      <c r="Q188" s="73"/>
    </row>
    <row r="189" spans="1:17" s="15" customFormat="1" ht="60" customHeight="1" x14ac:dyDescent="0.2">
      <c r="A189" s="42">
        <v>20</v>
      </c>
      <c r="B189" s="127" t="s">
        <v>182</v>
      </c>
      <c r="C189" s="128"/>
      <c r="D189" s="128"/>
      <c r="E189" s="129"/>
      <c r="F189" s="43" t="s">
        <v>3</v>
      </c>
      <c r="G189" s="55"/>
      <c r="H189" s="27">
        <v>3</v>
      </c>
      <c r="I189" s="29">
        <v>2</v>
      </c>
      <c r="J189" s="27">
        <v>1</v>
      </c>
      <c r="K189" s="62" t="str">
        <f t="shared" si="35"/>
        <v>失格</v>
      </c>
      <c r="L189" s="63">
        <f t="shared" si="36"/>
        <v>3</v>
      </c>
      <c r="M189" s="56" t="str">
        <f t="shared" si="32"/>
        <v/>
      </c>
      <c r="O189" s="73"/>
      <c r="P189" s="73"/>
      <c r="Q189" s="73"/>
    </row>
    <row r="190" spans="1:17" s="15" customFormat="1" ht="63.95" customHeight="1" x14ac:dyDescent="0.2">
      <c r="A190" s="42">
        <v>21</v>
      </c>
      <c r="B190" s="127" t="s">
        <v>183</v>
      </c>
      <c r="C190" s="128"/>
      <c r="D190" s="128"/>
      <c r="E190" s="129"/>
      <c r="F190" s="43" t="s">
        <v>3</v>
      </c>
      <c r="G190" s="55"/>
      <c r="H190" s="27">
        <v>3</v>
      </c>
      <c r="I190" s="29">
        <v>2</v>
      </c>
      <c r="J190" s="27">
        <v>1</v>
      </c>
      <c r="K190" s="62" t="str">
        <f t="shared" si="35"/>
        <v>失格</v>
      </c>
      <c r="L190" s="63">
        <f t="shared" si="36"/>
        <v>3</v>
      </c>
      <c r="M190" s="56" t="str">
        <f t="shared" si="32"/>
        <v/>
      </c>
      <c r="O190" s="73"/>
      <c r="P190" s="73"/>
      <c r="Q190" s="73"/>
    </row>
    <row r="191" spans="1:17" s="15" customFormat="1" ht="48" customHeight="1" x14ac:dyDescent="0.2">
      <c r="A191" s="42">
        <v>22</v>
      </c>
      <c r="B191" s="127" t="s">
        <v>184</v>
      </c>
      <c r="C191" s="128"/>
      <c r="D191" s="128"/>
      <c r="E191" s="129"/>
      <c r="F191" s="48"/>
      <c r="G191" s="55"/>
      <c r="H191" s="27">
        <v>3</v>
      </c>
      <c r="I191" s="29">
        <v>2</v>
      </c>
      <c r="J191" s="27">
        <v>1</v>
      </c>
      <c r="K191" s="62" t="str">
        <f t="shared" si="35"/>
        <v>0</v>
      </c>
      <c r="L191" s="63">
        <f t="shared" si="36"/>
        <v>3</v>
      </c>
      <c r="M191" s="56" t="str">
        <f t="shared" si="32"/>
        <v/>
      </c>
      <c r="O191" s="73"/>
      <c r="P191" s="73"/>
      <c r="Q191" s="73"/>
    </row>
    <row r="192" spans="1:17" s="15" customFormat="1" ht="45" customHeight="1" x14ac:dyDescent="0.2">
      <c r="A192" s="42">
        <v>23</v>
      </c>
      <c r="B192" s="127" t="s">
        <v>185</v>
      </c>
      <c r="C192" s="128"/>
      <c r="D192" s="128"/>
      <c r="E192" s="129"/>
      <c r="F192" s="43" t="s">
        <v>3</v>
      </c>
      <c r="G192" s="55"/>
      <c r="H192" s="27">
        <v>5</v>
      </c>
      <c r="I192" s="29">
        <v>3</v>
      </c>
      <c r="J192" s="27">
        <v>1</v>
      </c>
      <c r="K192" s="62" t="str">
        <f t="shared" si="35"/>
        <v>失格</v>
      </c>
      <c r="L192" s="63">
        <f t="shared" si="36"/>
        <v>5</v>
      </c>
      <c r="M192" s="56" t="str">
        <f t="shared" si="32"/>
        <v/>
      </c>
      <c r="O192" s="73"/>
      <c r="P192" s="73"/>
      <c r="Q192" s="73"/>
    </row>
    <row r="193" spans="1:17" s="15" customFormat="1" ht="22.5" customHeight="1" x14ac:dyDescent="0.2">
      <c r="A193" s="82" t="s">
        <v>186</v>
      </c>
      <c r="B193" s="83"/>
      <c r="C193" s="83"/>
      <c r="D193" s="120"/>
      <c r="E193" s="120"/>
      <c r="F193" s="121"/>
      <c r="G193" s="23"/>
      <c r="H193" s="23"/>
      <c r="I193" s="23"/>
      <c r="J193" s="23"/>
      <c r="K193" s="66"/>
      <c r="L193" s="61"/>
      <c r="M193" s="57"/>
      <c r="O193" s="73"/>
      <c r="P193" s="73"/>
      <c r="Q193" s="73"/>
    </row>
    <row r="194" spans="1:17" s="15" customFormat="1" ht="45" customHeight="1" x14ac:dyDescent="0.2">
      <c r="A194" s="42">
        <v>1</v>
      </c>
      <c r="B194" s="127" t="s">
        <v>448</v>
      </c>
      <c r="C194" s="128"/>
      <c r="D194" s="128"/>
      <c r="E194" s="129"/>
      <c r="F194" s="43" t="s">
        <v>3</v>
      </c>
      <c r="G194" s="55"/>
      <c r="H194" s="27">
        <v>2</v>
      </c>
      <c r="I194" s="29">
        <v>1</v>
      </c>
      <c r="J194" s="27">
        <v>0</v>
      </c>
      <c r="K194" s="62" t="str">
        <f t="shared" ref="K194:K226" si="37">IF(COUNTIF(F194,"*●*"),"失格","0")</f>
        <v>失格</v>
      </c>
      <c r="L194" s="63">
        <f t="shared" ref="L194:L226" si="38">MAX(H194:K194)</f>
        <v>2</v>
      </c>
      <c r="M194" s="56" t="str">
        <f t="shared" si="32"/>
        <v/>
      </c>
      <c r="O194" s="73"/>
      <c r="P194" s="73"/>
      <c r="Q194" s="73"/>
    </row>
    <row r="195" spans="1:17" s="15" customFormat="1" ht="45" customHeight="1" x14ac:dyDescent="0.2">
      <c r="A195" s="42">
        <v>2</v>
      </c>
      <c r="B195" s="127" t="s">
        <v>187</v>
      </c>
      <c r="C195" s="128"/>
      <c r="D195" s="128"/>
      <c r="E195" s="129"/>
      <c r="F195" s="43" t="s">
        <v>3</v>
      </c>
      <c r="G195" s="55"/>
      <c r="H195" s="27">
        <v>3</v>
      </c>
      <c r="I195" s="29">
        <v>2</v>
      </c>
      <c r="J195" s="27">
        <v>0</v>
      </c>
      <c r="K195" s="62" t="str">
        <f t="shared" si="37"/>
        <v>失格</v>
      </c>
      <c r="L195" s="63">
        <f t="shared" si="38"/>
        <v>3</v>
      </c>
      <c r="M195" s="56" t="str">
        <f t="shared" si="32"/>
        <v/>
      </c>
      <c r="O195" s="73"/>
      <c r="P195" s="73"/>
      <c r="Q195" s="73"/>
    </row>
    <row r="196" spans="1:17" s="15" customFormat="1" ht="57" customHeight="1" x14ac:dyDescent="0.2">
      <c r="A196" s="42">
        <v>3</v>
      </c>
      <c r="B196" s="127" t="s">
        <v>188</v>
      </c>
      <c r="C196" s="128"/>
      <c r="D196" s="128"/>
      <c r="E196" s="129"/>
      <c r="F196" s="43" t="s">
        <v>3</v>
      </c>
      <c r="G196" s="55"/>
      <c r="H196" s="27">
        <v>3</v>
      </c>
      <c r="I196" s="29">
        <v>2</v>
      </c>
      <c r="J196" s="27">
        <v>0</v>
      </c>
      <c r="K196" s="62" t="str">
        <f t="shared" si="37"/>
        <v>失格</v>
      </c>
      <c r="L196" s="63">
        <f t="shared" si="38"/>
        <v>3</v>
      </c>
      <c r="M196" s="56" t="str">
        <f t="shared" si="32"/>
        <v/>
      </c>
      <c r="O196" s="73"/>
      <c r="P196" s="73"/>
      <c r="Q196" s="73"/>
    </row>
    <row r="197" spans="1:17" s="15" customFormat="1" ht="45" customHeight="1" x14ac:dyDescent="0.2">
      <c r="A197" s="42">
        <v>4</v>
      </c>
      <c r="B197" s="127" t="s">
        <v>189</v>
      </c>
      <c r="C197" s="128"/>
      <c r="D197" s="128"/>
      <c r="E197" s="129"/>
      <c r="F197" s="43" t="s">
        <v>3</v>
      </c>
      <c r="G197" s="55"/>
      <c r="H197" s="27">
        <v>2</v>
      </c>
      <c r="I197" s="29">
        <v>1</v>
      </c>
      <c r="J197" s="27">
        <v>0</v>
      </c>
      <c r="K197" s="62" t="str">
        <f t="shared" si="37"/>
        <v>失格</v>
      </c>
      <c r="L197" s="63">
        <f t="shared" si="38"/>
        <v>2</v>
      </c>
      <c r="M197" s="56" t="str">
        <f t="shared" si="32"/>
        <v/>
      </c>
      <c r="O197" s="73"/>
      <c r="P197" s="73"/>
      <c r="Q197" s="73"/>
    </row>
    <row r="198" spans="1:17" s="15" customFormat="1" ht="45" customHeight="1" x14ac:dyDescent="0.2">
      <c r="A198" s="42">
        <v>5</v>
      </c>
      <c r="B198" s="127" t="s">
        <v>190</v>
      </c>
      <c r="C198" s="128"/>
      <c r="D198" s="128"/>
      <c r="E198" s="129"/>
      <c r="F198" s="43" t="s">
        <v>3</v>
      </c>
      <c r="G198" s="55"/>
      <c r="H198" s="27">
        <v>2</v>
      </c>
      <c r="I198" s="29">
        <v>1</v>
      </c>
      <c r="J198" s="27">
        <v>0</v>
      </c>
      <c r="K198" s="62" t="str">
        <f t="shared" si="37"/>
        <v>失格</v>
      </c>
      <c r="L198" s="63">
        <f t="shared" si="38"/>
        <v>2</v>
      </c>
      <c r="M198" s="56" t="str">
        <f t="shared" si="32"/>
        <v/>
      </c>
      <c r="O198" s="73"/>
      <c r="P198" s="73"/>
      <c r="Q198" s="73"/>
    </row>
    <row r="199" spans="1:17" s="15" customFormat="1" ht="41.1" customHeight="1" x14ac:dyDescent="0.2">
      <c r="A199" s="42">
        <v>6</v>
      </c>
      <c r="B199" s="127" t="s">
        <v>191</v>
      </c>
      <c r="C199" s="128"/>
      <c r="D199" s="128"/>
      <c r="E199" s="129"/>
      <c r="F199" s="43"/>
      <c r="G199" s="55"/>
      <c r="H199" s="27">
        <v>2</v>
      </c>
      <c r="I199" s="29">
        <v>1</v>
      </c>
      <c r="J199" s="27">
        <v>0</v>
      </c>
      <c r="K199" s="62" t="str">
        <f t="shared" si="37"/>
        <v>0</v>
      </c>
      <c r="L199" s="63">
        <f t="shared" si="38"/>
        <v>2</v>
      </c>
      <c r="M199" s="56" t="str">
        <f t="shared" si="32"/>
        <v/>
      </c>
      <c r="O199" s="73"/>
      <c r="P199" s="73"/>
      <c r="Q199" s="73"/>
    </row>
    <row r="200" spans="1:17" s="15" customFormat="1" ht="84" customHeight="1" x14ac:dyDescent="0.2">
      <c r="A200" s="42">
        <v>7</v>
      </c>
      <c r="B200" s="127" t="s">
        <v>169</v>
      </c>
      <c r="C200" s="128"/>
      <c r="D200" s="128"/>
      <c r="E200" s="129"/>
      <c r="F200" s="43"/>
      <c r="G200" s="55"/>
      <c r="H200" s="27">
        <v>2</v>
      </c>
      <c r="I200" s="29">
        <v>1</v>
      </c>
      <c r="J200" s="27">
        <v>0</v>
      </c>
      <c r="K200" s="62" t="str">
        <f t="shared" si="37"/>
        <v>0</v>
      </c>
      <c r="L200" s="63">
        <f t="shared" si="38"/>
        <v>2</v>
      </c>
      <c r="M200" s="56" t="str">
        <f t="shared" si="32"/>
        <v/>
      </c>
      <c r="O200" s="73"/>
      <c r="P200" s="73"/>
      <c r="Q200" s="73"/>
    </row>
    <row r="201" spans="1:17" s="15" customFormat="1" ht="59.1" customHeight="1" x14ac:dyDescent="0.2">
      <c r="A201" s="42">
        <v>8</v>
      </c>
      <c r="B201" s="127" t="s">
        <v>170</v>
      </c>
      <c r="C201" s="128"/>
      <c r="D201" s="128"/>
      <c r="E201" s="129"/>
      <c r="F201" s="43"/>
      <c r="G201" s="55"/>
      <c r="H201" s="45">
        <v>5</v>
      </c>
      <c r="I201" s="29">
        <v>3</v>
      </c>
      <c r="J201" s="27">
        <v>1</v>
      </c>
      <c r="K201" s="62" t="str">
        <f t="shared" si="37"/>
        <v>0</v>
      </c>
      <c r="L201" s="63">
        <f t="shared" si="38"/>
        <v>5</v>
      </c>
      <c r="M201" s="56" t="str">
        <f t="shared" si="32"/>
        <v/>
      </c>
      <c r="O201" s="73"/>
      <c r="P201" s="73"/>
      <c r="Q201" s="73"/>
    </row>
    <row r="202" spans="1:17" s="15" customFormat="1" ht="45" customHeight="1" x14ac:dyDescent="0.2">
      <c r="A202" s="42">
        <v>9</v>
      </c>
      <c r="B202" s="127" t="s">
        <v>192</v>
      </c>
      <c r="C202" s="128"/>
      <c r="D202" s="128"/>
      <c r="E202" s="129"/>
      <c r="F202" s="43" t="s">
        <v>3</v>
      </c>
      <c r="G202" s="55"/>
      <c r="H202" s="45">
        <v>5</v>
      </c>
      <c r="I202" s="29">
        <v>3</v>
      </c>
      <c r="J202" s="27">
        <v>1</v>
      </c>
      <c r="K202" s="62" t="str">
        <f t="shared" si="37"/>
        <v>失格</v>
      </c>
      <c r="L202" s="63">
        <f t="shared" si="38"/>
        <v>5</v>
      </c>
      <c r="M202" s="56" t="str">
        <f t="shared" si="32"/>
        <v/>
      </c>
      <c r="O202" s="73"/>
      <c r="P202" s="73"/>
      <c r="Q202" s="73"/>
    </row>
    <row r="203" spans="1:17" s="15" customFormat="1" ht="60" customHeight="1" x14ac:dyDescent="0.2">
      <c r="A203" s="42">
        <v>10</v>
      </c>
      <c r="B203" s="127" t="s">
        <v>174</v>
      </c>
      <c r="C203" s="128"/>
      <c r="D203" s="128"/>
      <c r="E203" s="129"/>
      <c r="F203" s="43"/>
      <c r="G203" s="55"/>
      <c r="H203" s="27">
        <v>3</v>
      </c>
      <c r="I203" s="29">
        <v>2</v>
      </c>
      <c r="J203" s="27">
        <v>0</v>
      </c>
      <c r="K203" s="62" t="str">
        <f t="shared" si="37"/>
        <v>0</v>
      </c>
      <c r="L203" s="63">
        <f t="shared" si="38"/>
        <v>3</v>
      </c>
      <c r="M203" s="56" t="str">
        <f t="shared" si="32"/>
        <v/>
      </c>
      <c r="O203" s="73"/>
      <c r="P203" s="73"/>
      <c r="Q203" s="73"/>
    </row>
    <row r="204" spans="1:17" s="15" customFormat="1" ht="57" customHeight="1" x14ac:dyDescent="0.2">
      <c r="A204" s="42">
        <v>11</v>
      </c>
      <c r="B204" s="127" t="s">
        <v>175</v>
      </c>
      <c r="C204" s="128"/>
      <c r="D204" s="128"/>
      <c r="E204" s="129"/>
      <c r="F204" s="43"/>
      <c r="G204" s="55"/>
      <c r="H204" s="45">
        <v>5</v>
      </c>
      <c r="I204" s="29">
        <v>3</v>
      </c>
      <c r="J204" s="27">
        <v>1</v>
      </c>
      <c r="K204" s="62" t="str">
        <f t="shared" si="37"/>
        <v>0</v>
      </c>
      <c r="L204" s="63">
        <f t="shared" si="38"/>
        <v>5</v>
      </c>
      <c r="M204" s="56" t="str">
        <f t="shared" si="32"/>
        <v/>
      </c>
      <c r="O204" s="73"/>
      <c r="P204" s="73"/>
      <c r="Q204" s="73"/>
    </row>
    <row r="205" spans="1:17" s="15" customFormat="1" ht="42.95" customHeight="1" x14ac:dyDescent="0.2">
      <c r="A205" s="42">
        <v>12</v>
      </c>
      <c r="B205" s="127" t="s">
        <v>176</v>
      </c>
      <c r="C205" s="128"/>
      <c r="D205" s="128"/>
      <c r="E205" s="129"/>
      <c r="F205" s="43"/>
      <c r="G205" s="55"/>
      <c r="H205" s="45">
        <v>5</v>
      </c>
      <c r="I205" s="29">
        <v>3</v>
      </c>
      <c r="J205" s="27">
        <v>1</v>
      </c>
      <c r="K205" s="62" t="str">
        <f t="shared" si="37"/>
        <v>0</v>
      </c>
      <c r="L205" s="63">
        <f t="shared" si="38"/>
        <v>5</v>
      </c>
      <c r="M205" s="56" t="str">
        <f t="shared" si="32"/>
        <v/>
      </c>
      <c r="O205" s="73"/>
      <c r="P205" s="73"/>
      <c r="Q205" s="73"/>
    </row>
    <row r="206" spans="1:17" s="15" customFormat="1" ht="45" customHeight="1" x14ac:dyDescent="0.2">
      <c r="A206" s="42">
        <v>13</v>
      </c>
      <c r="B206" s="127" t="s">
        <v>193</v>
      </c>
      <c r="C206" s="128"/>
      <c r="D206" s="128"/>
      <c r="E206" s="129"/>
      <c r="F206" s="43" t="s">
        <v>3</v>
      </c>
      <c r="G206" s="55"/>
      <c r="H206" s="27">
        <v>3</v>
      </c>
      <c r="I206" s="29">
        <v>2</v>
      </c>
      <c r="J206" s="27">
        <v>0</v>
      </c>
      <c r="K206" s="62" t="str">
        <f t="shared" si="37"/>
        <v>失格</v>
      </c>
      <c r="L206" s="63">
        <f t="shared" si="38"/>
        <v>3</v>
      </c>
      <c r="M206" s="56" t="str">
        <f t="shared" si="32"/>
        <v/>
      </c>
      <c r="O206" s="73"/>
      <c r="P206" s="73"/>
      <c r="Q206" s="73"/>
    </row>
    <row r="207" spans="1:17" s="15" customFormat="1" ht="45" customHeight="1" x14ac:dyDescent="0.2">
      <c r="A207" s="42">
        <v>14</v>
      </c>
      <c r="B207" s="127" t="s">
        <v>194</v>
      </c>
      <c r="C207" s="128"/>
      <c r="D207" s="128"/>
      <c r="E207" s="129"/>
      <c r="F207" s="43" t="s">
        <v>3</v>
      </c>
      <c r="G207" s="55"/>
      <c r="H207" s="45">
        <v>3</v>
      </c>
      <c r="I207" s="29">
        <v>2</v>
      </c>
      <c r="J207" s="27">
        <v>0</v>
      </c>
      <c r="K207" s="62" t="str">
        <f t="shared" si="37"/>
        <v>失格</v>
      </c>
      <c r="L207" s="63">
        <f t="shared" si="38"/>
        <v>3</v>
      </c>
      <c r="M207" s="56" t="str">
        <f t="shared" si="32"/>
        <v/>
      </c>
      <c r="O207" s="73"/>
      <c r="P207" s="73"/>
      <c r="Q207" s="73"/>
    </row>
    <row r="208" spans="1:17" s="15" customFormat="1" ht="45" customHeight="1" x14ac:dyDescent="0.2">
      <c r="A208" s="42">
        <v>15</v>
      </c>
      <c r="B208" s="127" t="s">
        <v>195</v>
      </c>
      <c r="C208" s="128"/>
      <c r="D208" s="128"/>
      <c r="E208" s="129"/>
      <c r="F208" s="43"/>
      <c r="G208" s="55"/>
      <c r="H208" s="27">
        <v>2</v>
      </c>
      <c r="I208" s="29">
        <v>1</v>
      </c>
      <c r="J208" s="27">
        <v>0</v>
      </c>
      <c r="K208" s="62" t="str">
        <f t="shared" si="37"/>
        <v>0</v>
      </c>
      <c r="L208" s="63">
        <f t="shared" si="38"/>
        <v>2</v>
      </c>
      <c r="M208" s="56" t="str">
        <f t="shared" si="32"/>
        <v/>
      </c>
      <c r="O208" s="73"/>
      <c r="P208" s="73"/>
      <c r="Q208" s="73"/>
    </row>
    <row r="209" spans="1:17" s="15" customFormat="1" ht="75.95" customHeight="1" x14ac:dyDescent="0.2">
      <c r="A209" s="42">
        <v>16</v>
      </c>
      <c r="B209" s="127" t="s">
        <v>196</v>
      </c>
      <c r="C209" s="128"/>
      <c r="D209" s="128"/>
      <c r="E209" s="129"/>
      <c r="F209" s="43" t="s">
        <v>3</v>
      </c>
      <c r="G209" s="55"/>
      <c r="H209" s="27">
        <v>3</v>
      </c>
      <c r="I209" s="29">
        <v>2</v>
      </c>
      <c r="J209" s="27">
        <v>0</v>
      </c>
      <c r="K209" s="62" t="str">
        <f t="shared" si="37"/>
        <v>失格</v>
      </c>
      <c r="L209" s="63">
        <f t="shared" si="38"/>
        <v>3</v>
      </c>
      <c r="M209" s="56" t="str">
        <f t="shared" si="32"/>
        <v/>
      </c>
      <c r="O209" s="73"/>
      <c r="P209" s="73"/>
      <c r="Q209" s="73"/>
    </row>
    <row r="210" spans="1:17" s="15" customFormat="1" ht="45" customHeight="1" x14ac:dyDescent="0.2">
      <c r="A210" s="42">
        <v>17</v>
      </c>
      <c r="B210" s="127" t="s">
        <v>197</v>
      </c>
      <c r="C210" s="128"/>
      <c r="D210" s="128"/>
      <c r="E210" s="129"/>
      <c r="F210" s="43" t="s">
        <v>3</v>
      </c>
      <c r="G210" s="55"/>
      <c r="H210" s="27">
        <v>3</v>
      </c>
      <c r="I210" s="29">
        <v>2</v>
      </c>
      <c r="J210" s="27">
        <v>0</v>
      </c>
      <c r="K210" s="62" t="str">
        <f t="shared" si="37"/>
        <v>失格</v>
      </c>
      <c r="L210" s="63">
        <f t="shared" si="38"/>
        <v>3</v>
      </c>
      <c r="M210" s="56" t="str">
        <f t="shared" si="32"/>
        <v/>
      </c>
      <c r="O210" s="73"/>
      <c r="P210" s="73"/>
      <c r="Q210" s="73"/>
    </row>
    <row r="211" spans="1:17" s="15" customFormat="1" ht="45" customHeight="1" x14ac:dyDescent="0.2">
      <c r="A211" s="42">
        <v>18</v>
      </c>
      <c r="B211" s="127" t="s">
        <v>198</v>
      </c>
      <c r="C211" s="128"/>
      <c r="D211" s="128"/>
      <c r="E211" s="129"/>
      <c r="F211" s="43"/>
      <c r="G211" s="55"/>
      <c r="H211" s="27">
        <v>2</v>
      </c>
      <c r="I211" s="29">
        <v>1</v>
      </c>
      <c r="J211" s="27">
        <v>0</v>
      </c>
      <c r="K211" s="62" t="str">
        <f t="shared" si="37"/>
        <v>0</v>
      </c>
      <c r="L211" s="63">
        <f t="shared" si="38"/>
        <v>2</v>
      </c>
      <c r="M211" s="56" t="str">
        <f t="shared" si="32"/>
        <v/>
      </c>
      <c r="O211" s="73"/>
      <c r="P211" s="73"/>
      <c r="Q211" s="73"/>
    </row>
    <row r="212" spans="1:17" s="15" customFormat="1" ht="45" customHeight="1" x14ac:dyDescent="0.2">
      <c r="A212" s="42">
        <v>19</v>
      </c>
      <c r="B212" s="127" t="s">
        <v>199</v>
      </c>
      <c r="C212" s="128"/>
      <c r="D212" s="128"/>
      <c r="E212" s="129"/>
      <c r="F212" s="43" t="s">
        <v>3</v>
      </c>
      <c r="G212" s="55"/>
      <c r="H212" s="27">
        <v>3</v>
      </c>
      <c r="I212" s="29">
        <v>2</v>
      </c>
      <c r="J212" s="27">
        <v>0</v>
      </c>
      <c r="K212" s="62" t="str">
        <f t="shared" si="37"/>
        <v>失格</v>
      </c>
      <c r="L212" s="63">
        <f t="shared" si="38"/>
        <v>3</v>
      </c>
      <c r="M212" s="56" t="str">
        <f t="shared" si="32"/>
        <v/>
      </c>
      <c r="O212" s="73"/>
      <c r="P212" s="73"/>
      <c r="Q212" s="73"/>
    </row>
    <row r="213" spans="1:17" s="15" customFormat="1" ht="45" customHeight="1" x14ac:dyDescent="0.2">
      <c r="A213" s="42">
        <v>20</v>
      </c>
      <c r="B213" s="127" t="s">
        <v>200</v>
      </c>
      <c r="C213" s="128"/>
      <c r="D213" s="128"/>
      <c r="E213" s="129"/>
      <c r="F213" s="43" t="s">
        <v>3</v>
      </c>
      <c r="G213" s="55"/>
      <c r="H213" s="27">
        <v>2</v>
      </c>
      <c r="I213" s="29">
        <v>1</v>
      </c>
      <c r="J213" s="27">
        <v>0</v>
      </c>
      <c r="K213" s="62" t="str">
        <f t="shared" si="37"/>
        <v>失格</v>
      </c>
      <c r="L213" s="63">
        <f t="shared" si="38"/>
        <v>2</v>
      </c>
      <c r="M213" s="56" t="str">
        <f t="shared" si="32"/>
        <v/>
      </c>
      <c r="O213" s="73"/>
      <c r="P213" s="73"/>
      <c r="Q213" s="73"/>
    </row>
    <row r="214" spans="1:17" s="15" customFormat="1" ht="62.1" customHeight="1" x14ac:dyDescent="0.2">
      <c r="A214" s="42">
        <v>21</v>
      </c>
      <c r="B214" s="127" t="s">
        <v>201</v>
      </c>
      <c r="C214" s="128"/>
      <c r="D214" s="128"/>
      <c r="E214" s="129"/>
      <c r="F214" s="43" t="s">
        <v>3</v>
      </c>
      <c r="G214" s="55"/>
      <c r="H214" s="27">
        <v>5</v>
      </c>
      <c r="I214" s="29">
        <v>3</v>
      </c>
      <c r="J214" s="27">
        <v>1</v>
      </c>
      <c r="K214" s="62" t="str">
        <f t="shared" si="37"/>
        <v>失格</v>
      </c>
      <c r="L214" s="63">
        <f t="shared" si="38"/>
        <v>5</v>
      </c>
      <c r="M214" s="56" t="str">
        <f t="shared" si="32"/>
        <v/>
      </c>
      <c r="O214" s="73"/>
      <c r="P214" s="73"/>
      <c r="Q214" s="73"/>
    </row>
    <row r="215" spans="1:17" s="15" customFormat="1" ht="45" customHeight="1" x14ac:dyDescent="0.2">
      <c r="A215" s="42">
        <v>22</v>
      </c>
      <c r="B215" s="127" t="s">
        <v>202</v>
      </c>
      <c r="C215" s="128"/>
      <c r="D215" s="128"/>
      <c r="E215" s="129"/>
      <c r="F215" s="43" t="s">
        <v>3</v>
      </c>
      <c r="G215" s="55"/>
      <c r="H215" s="27">
        <v>3</v>
      </c>
      <c r="I215" s="29">
        <v>2</v>
      </c>
      <c r="J215" s="27">
        <v>0</v>
      </c>
      <c r="K215" s="62" t="str">
        <f t="shared" si="37"/>
        <v>失格</v>
      </c>
      <c r="L215" s="63">
        <f t="shared" si="38"/>
        <v>3</v>
      </c>
      <c r="M215" s="56" t="str">
        <f t="shared" si="32"/>
        <v/>
      </c>
      <c r="O215" s="73"/>
      <c r="P215" s="73"/>
      <c r="Q215" s="73"/>
    </row>
    <row r="216" spans="1:17" s="15" customFormat="1" ht="45" customHeight="1" x14ac:dyDescent="0.2">
      <c r="A216" s="42">
        <v>23</v>
      </c>
      <c r="B216" s="127" t="s">
        <v>185</v>
      </c>
      <c r="C216" s="128"/>
      <c r="D216" s="128"/>
      <c r="E216" s="129"/>
      <c r="F216" s="43" t="s">
        <v>3</v>
      </c>
      <c r="G216" s="55"/>
      <c r="H216" s="27">
        <v>5</v>
      </c>
      <c r="I216" s="29">
        <v>3</v>
      </c>
      <c r="J216" s="27">
        <v>1</v>
      </c>
      <c r="K216" s="62" t="str">
        <f t="shared" si="37"/>
        <v>失格</v>
      </c>
      <c r="L216" s="63">
        <f t="shared" si="38"/>
        <v>5</v>
      </c>
      <c r="M216" s="56" t="str">
        <f t="shared" si="32"/>
        <v/>
      </c>
      <c r="O216" s="73"/>
      <c r="P216" s="73"/>
      <c r="Q216" s="73"/>
    </row>
    <row r="217" spans="1:17" s="15" customFormat="1" ht="74.099999999999994" customHeight="1" x14ac:dyDescent="0.2">
      <c r="A217" s="42">
        <v>23</v>
      </c>
      <c r="B217" s="116" t="s">
        <v>203</v>
      </c>
      <c r="C217" s="117"/>
      <c r="D217" s="117"/>
      <c r="E217" s="118"/>
      <c r="F217" s="48"/>
      <c r="G217" s="55"/>
      <c r="H217" s="45">
        <v>10</v>
      </c>
      <c r="I217" s="29">
        <v>6</v>
      </c>
      <c r="J217" s="27">
        <v>2</v>
      </c>
      <c r="K217" s="62" t="str">
        <f t="shared" si="37"/>
        <v>0</v>
      </c>
      <c r="L217" s="63">
        <f t="shared" si="38"/>
        <v>10</v>
      </c>
      <c r="M217" s="56" t="str">
        <f t="shared" si="32"/>
        <v/>
      </c>
      <c r="O217" s="73"/>
      <c r="P217" s="73"/>
      <c r="Q217" s="73"/>
    </row>
    <row r="218" spans="1:17" s="15" customFormat="1" ht="54.95" customHeight="1" x14ac:dyDescent="0.2">
      <c r="A218" s="42">
        <v>24</v>
      </c>
      <c r="B218" s="116" t="s">
        <v>204</v>
      </c>
      <c r="C218" s="117"/>
      <c r="D218" s="117"/>
      <c r="E218" s="118"/>
      <c r="F218" s="48" t="s">
        <v>20</v>
      </c>
      <c r="G218" s="55"/>
      <c r="H218" s="45">
        <v>10</v>
      </c>
      <c r="I218" s="29">
        <v>6</v>
      </c>
      <c r="J218" s="27">
        <v>2</v>
      </c>
      <c r="K218" s="62" t="str">
        <f t="shared" si="37"/>
        <v>失格</v>
      </c>
      <c r="L218" s="63">
        <f t="shared" si="38"/>
        <v>10</v>
      </c>
      <c r="M218" s="56" t="str">
        <f t="shared" si="32"/>
        <v/>
      </c>
      <c r="O218" s="73"/>
      <c r="P218" s="73"/>
      <c r="Q218" s="73"/>
    </row>
    <row r="219" spans="1:17" s="15" customFormat="1" ht="54.95" customHeight="1" x14ac:dyDescent="0.2">
      <c r="A219" s="42">
        <v>25</v>
      </c>
      <c r="B219" s="116" t="s">
        <v>205</v>
      </c>
      <c r="C219" s="117"/>
      <c r="D219" s="117"/>
      <c r="E219" s="118"/>
      <c r="F219" s="48"/>
      <c r="G219" s="55"/>
      <c r="H219" s="45">
        <v>10</v>
      </c>
      <c r="I219" s="29">
        <v>6</v>
      </c>
      <c r="J219" s="27">
        <v>2</v>
      </c>
      <c r="K219" s="62" t="str">
        <f t="shared" si="37"/>
        <v>0</v>
      </c>
      <c r="L219" s="63">
        <f t="shared" si="38"/>
        <v>10</v>
      </c>
      <c r="M219" s="56" t="str">
        <f t="shared" ref="M219:M226" si="39">IF(G219="","",IF(G219="◎",H219,IF(G219="○",I219,IF(G219="△",J219,K219))))</f>
        <v/>
      </c>
      <c r="O219" s="73"/>
      <c r="P219" s="73"/>
      <c r="Q219" s="73"/>
    </row>
    <row r="220" spans="1:17" s="15" customFormat="1" ht="54.95" customHeight="1" x14ac:dyDescent="0.2">
      <c r="A220" s="42">
        <v>26</v>
      </c>
      <c r="B220" s="116" t="s">
        <v>206</v>
      </c>
      <c r="C220" s="117"/>
      <c r="D220" s="117"/>
      <c r="E220" s="118"/>
      <c r="F220" s="48"/>
      <c r="G220" s="55"/>
      <c r="H220" s="45">
        <v>10</v>
      </c>
      <c r="I220" s="29">
        <v>6</v>
      </c>
      <c r="J220" s="27">
        <v>2</v>
      </c>
      <c r="K220" s="62" t="str">
        <f t="shared" si="37"/>
        <v>0</v>
      </c>
      <c r="L220" s="63">
        <f t="shared" si="38"/>
        <v>10</v>
      </c>
      <c r="M220" s="56" t="str">
        <f t="shared" si="39"/>
        <v/>
      </c>
      <c r="O220" s="73"/>
      <c r="P220" s="73"/>
      <c r="Q220" s="73"/>
    </row>
    <row r="221" spans="1:17" s="15" customFormat="1" ht="72" customHeight="1" x14ac:dyDescent="0.2">
      <c r="A221" s="42">
        <v>27</v>
      </c>
      <c r="B221" s="116" t="s">
        <v>207</v>
      </c>
      <c r="C221" s="117"/>
      <c r="D221" s="117"/>
      <c r="E221" s="118"/>
      <c r="F221" s="48"/>
      <c r="G221" s="55"/>
      <c r="H221" s="45">
        <v>10</v>
      </c>
      <c r="I221" s="29">
        <v>6</v>
      </c>
      <c r="J221" s="27">
        <v>2</v>
      </c>
      <c r="K221" s="62" t="str">
        <f t="shared" si="37"/>
        <v>0</v>
      </c>
      <c r="L221" s="63">
        <f t="shared" si="38"/>
        <v>10</v>
      </c>
      <c r="M221" s="56" t="str">
        <f t="shared" si="39"/>
        <v/>
      </c>
      <c r="O221" s="73"/>
      <c r="P221" s="73"/>
      <c r="Q221" s="73"/>
    </row>
    <row r="222" spans="1:17" s="15" customFormat="1" ht="59.1" customHeight="1" x14ac:dyDescent="0.2">
      <c r="A222" s="42">
        <v>28</v>
      </c>
      <c r="B222" s="116" t="s">
        <v>208</v>
      </c>
      <c r="C222" s="117"/>
      <c r="D222" s="117"/>
      <c r="E222" s="118"/>
      <c r="F222" s="48"/>
      <c r="G222" s="55"/>
      <c r="H222" s="45">
        <v>10</v>
      </c>
      <c r="I222" s="29">
        <v>6</v>
      </c>
      <c r="J222" s="27">
        <v>2</v>
      </c>
      <c r="K222" s="62" t="str">
        <f t="shared" si="37"/>
        <v>0</v>
      </c>
      <c r="L222" s="63">
        <f t="shared" si="38"/>
        <v>10</v>
      </c>
      <c r="M222" s="56" t="str">
        <f t="shared" si="39"/>
        <v/>
      </c>
      <c r="O222" s="73"/>
      <c r="P222" s="73"/>
      <c r="Q222" s="73"/>
    </row>
    <row r="223" spans="1:17" s="15" customFormat="1" ht="54.95" customHeight="1" x14ac:dyDescent="0.2">
      <c r="A223" s="42">
        <v>29</v>
      </c>
      <c r="B223" s="116" t="s">
        <v>209</v>
      </c>
      <c r="C223" s="117"/>
      <c r="D223" s="117"/>
      <c r="E223" s="118"/>
      <c r="F223" s="48"/>
      <c r="G223" s="55"/>
      <c r="H223" s="45">
        <v>10</v>
      </c>
      <c r="I223" s="29">
        <v>6</v>
      </c>
      <c r="J223" s="27">
        <v>2</v>
      </c>
      <c r="K223" s="62" t="str">
        <f t="shared" si="37"/>
        <v>0</v>
      </c>
      <c r="L223" s="63">
        <f t="shared" si="38"/>
        <v>10</v>
      </c>
      <c r="M223" s="56" t="str">
        <f t="shared" si="39"/>
        <v/>
      </c>
      <c r="O223" s="73"/>
      <c r="P223" s="73"/>
      <c r="Q223" s="73"/>
    </row>
    <row r="224" spans="1:17" s="15" customFormat="1" ht="45" customHeight="1" x14ac:dyDescent="0.2">
      <c r="A224" s="42">
        <v>30</v>
      </c>
      <c r="B224" s="116" t="s">
        <v>210</v>
      </c>
      <c r="C224" s="117"/>
      <c r="D224" s="117"/>
      <c r="E224" s="118"/>
      <c r="F224" s="48"/>
      <c r="G224" s="55"/>
      <c r="H224" s="45">
        <v>10</v>
      </c>
      <c r="I224" s="29">
        <v>6</v>
      </c>
      <c r="J224" s="27">
        <v>2</v>
      </c>
      <c r="K224" s="62" t="str">
        <f t="shared" si="37"/>
        <v>0</v>
      </c>
      <c r="L224" s="63">
        <f t="shared" si="38"/>
        <v>10</v>
      </c>
      <c r="M224" s="56" t="str">
        <f t="shared" si="39"/>
        <v/>
      </c>
      <c r="O224" s="73"/>
      <c r="P224" s="73"/>
      <c r="Q224" s="73"/>
    </row>
    <row r="225" spans="1:17" s="15" customFormat="1" ht="168" customHeight="1" x14ac:dyDescent="0.2">
      <c r="A225" s="42">
        <v>31</v>
      </c>
      <c r="B225" s="116" t="s">
        <v>211</v>
      </c>
      <c r="C225" s="117"/>
      <c r="D225" s="117"/>
      <c r="E225" s="118"/>
      <c r="F225" s="43" t="s">
        <v>20</v>
      </c>
      <c r="G225" s="55"/>
      <c r="H225" s="45">
        <v>10</v>
      </c>
      <c r="I225" s="29">
        <v>6</v>
      </c>
      <c r="J225" s="27">
        <v>2</v>
      </c>
      <c r="K225" s="62" t="str">
        <f t="shared" si="37"/>
        <v>失格</v>
      </c>
      <c r="L225" s="63">
        <f t="shared" si="38"/>
        <v>10</v>
      </c>
      <c r="M225" s="56" t="str">
        <f t="shared" si="39"/>
        <v/>
      </c>
      <c r="O225" s="73"/>
      <c r="P225" s="73"/>
      <c r="Q225" s="73"/>
    </row>
    <row r="226" spans="1:17" s="15" customFormat="1" ht="62.1" customHeight="1" x14ac:dyDescent="0.2">
      <c r="A226" s="42">
        <v>32</v>
      </c>
      <c r="B226" s="116" t="s">
        <v>212</v>
      </c>
      <c r="C226" s="117"/>
      <c r="D226" s="117"/>
      <c r="E226" s="118"/>
      <c r="F226" s="43"/>
      <c r="G226" s="55"/>
      <c r="H226" s="45">
        <v>10</v>
      </c>
      <c r="I226" s="29">
        <v>6</v>
      </c>
      <c r="J226" s="27">
        <v>2</v>
      </c>
      <c r="K226" s="62" t="str">
        <f t="shared" si="37"/>
        <v>0</v>
      </c>
      <c r="L226" s="63">
        <f t="shared" si="38"/>
        <v>10</v>
      </c>
      <c r="M226" s="56" t="str">
        <f t="shared" si="39"/>
        <v/>
      </c>
      <c r="O226" s="73"/>
      <c r="P226" s="73"/>
      <c r="Q226" s="73"/>
    </row>
    <row r="227" spans="1:17" s="15" customFormat="1" ht="22.5" customHeight="1" x14ac:dyDescent="0.2">
      <c r="A227" s="82" t="s">
        <v>213</v>
      </c>
      <c r="B227" s="83"/>
      <c r="C227" s="83"/>
      <c r="D227" s="120"/>
      <c r="E227" s="120"/>
      <c r="F227" s="121"/>
      <c r="G227" s="23"/>
      <c r="H227" s="23"/>
      <c r="I227" s="23"/>
      <c r="J227" s="23"/>
      <c r="K227" s="66"/>
      <c r="L227" s="61"/>
      <c r="M227" s="57"/>
      <c r="O227" s="73"/>
      <c r="P227" s="73"/>
      <c r="Q227" s="73"/>
    </row>
    <row r="228" spans="1:17" s="15" customFormat="1" ht="45" customHeight="1" x14ac:dyDescent="0.2">
      <c r="A228" s="42">
        <v>1</v>
      </c>
      <c r="B228" s="127" t="s">
        <v>214</v>
      </c>
      <c r="C228" s="128"/>
      <c r="D228" s="128"/>
      <c r="E228" s="129"/>
      <c r="F228" s="43" t="s">
        <v>3</v>
      </c>
      <c r="G228" s="55"/>
      <c r="H228" s="27">
        <v>2</v>
      </c>
      <c r="I228" s="29">
        <v>1</v>
      </c>
      <c r="J228" s="27">
        <v>0</v>
      </c>
      <c r="K228" s="62" t="str">
        <f t="shared" ref="K228:K244" si="40">IF(COUNTIF(F228,"*●*"),"失格","0")</f>
        <v>失格</v>
      </c>
      <c r="L228" s="63">
        <f t="shared" ref="L228:L244" si="41">MAX(H228:K228)</f>
        <v>2</v>
      </c>
      <c r="M228" s="56" t="str">
        <f t="shared" ref="M228:M244" si="42">IF(G228="","",IF(G228="◎",H228,IF(G228="○",I228,IF(G228="△",J228,K228))))</f>
        <v/>
      </c>
      <c r="O228" s="73"/>
      <c r="P228" s="73"/>
      <c r="Q228" s="73"/>
    </row>
    <row r="229" spans="1:17" s="15" customFormat="1" ht="45" customHeight="1" x14ac:dyDescent="0.2">
      <c r="A229" s="42">
        <v>2</v>
      </c>
      <c r="B229" s="127" t="s">
        <v>215</v>
      </c>
      <c r="C229" s="128"/>
      <c r="D229" s="128"/>
      <c r="E229" s="129"/>
      <c r="F229" s="43" t="s">
        <v>3</v>
      </c>
      <c r="G229" s="55"/>
      <c r="H229" s="27">
        <v>2</v>
      </c>
      <c r="I229" s="29">
        <v>1</v>
      </c>
      <c r="J229" s="27">
        <v>0</v>
      </c>
      <c r="K229" s="62" t="str">
        <f t="shared" si="40"/>
        <v>失格</v>
      </c>
      <c r="L229" s="63">
        <f t="shared" si="41"/>
        <v>2</v>
      </c>
      <c r="M229" s="56" t="str">
        <f t="shared" si="42"/>
        <v/>
      </c>
      <c r="O229" s="73"/>
      <c r="P229" s="73"/>
      <c r="Q229" s="73"/>
    </row>
    <row r="230" spans="1:17" s="15" customFormat="1" ht="63.95" customHeight="1" x14ac:dyDescent="0.2">
      <c r="A230" s="42">
        <v>3</v>
      </c>
      <c r="B230" s="127" t="s">
        <v>216</v>
      </c>
      <c r="C230" s="128"/>
      <c r="D230" s="128"/>
      <c r="E230" s="129"/>
      <c r="F230" s="43" t="s">
        <v>3</v>
      </c>
      <c r="G230" s="55"/>
      <c r="H230" s="27">
        <v>3</v>
      </c>
      <c r="I230" s="29">
        <v>2</v>
      </c>
      <c r="J230" s="27">
        <v>0</v>
      </c>
      <c r="K230" s="62" t="str">
        <f t="shared" si="40"/>
        <v>失格</v>
      </c>
      <c r="L230" s="63">
        <f t="shared" si="41"/>
        <v>3</v>
      </c>
      <c r="M230" s="56" t="str">
        <f t="shared" si="42"/>
        <v/>
      </c>
      <c r="O230" s="73"/>
      <c r="P230" s="73"/>
      <c r="Q230" s="73"/>
    </row>
    <row r="231" spans="1:17" s="15" customFormat="1" ht="45" customHeight="1" x14ac:dyDescent="0.2">
      <c r="A231" s="42">
        <v>4</v>
      </c>
      <c r="B231" s="127" t="s">
        <v>217</v>
      </c>
      <c r="C231" s="128"/>
      <c r="D231" s="128"/>
      <c r="E231" s="129"/>
      <c r="F231" s="43" t="s">
        <v>3</v>
      </c>
      <c r="G231" s="55"/>
      <c r="H231" s="27">
        <v>3</v>
      </c>
      <c r="I231" s="29">
        <v>2</v>
      </c>
      <c r="J231" s="27">
        <v>0</v>
      </c>
      <c r="K231" s="62" t="str">
        <f t="shared" si="40"/>
        <v>失格</v>
      </c>
      <c r="L231" s="63">
        <f t="shared" si="41"/>
        <v>3</v>
      </c>
      <c r="M231" s="56" t="str">
        <f t="shared" si="42"/>
        <v/>
      </c>
      <c r="O231" s="73"/>
      <c r="P231" s="73"/>
      <c r="Q231" s="73"/>
    </row>
    <row r="232" spans="1:17" s="15" customFormat="1" ht="78" customHeight="1" x14ac:dyDescent="0.2">
      <c r="A232" s="42">
        <v>5</v>
      </c>
      <c r="B232" s="127" t="s">
        <v>169</v>
      </c>
      <c r="C232" s="128"/>
      <c r="D232" s="128"/>
      <c r="E232" s="129"/>
      <c r="F232" s="43"/>
      <c r="G232" s="55"/>
      <c r="H232" s="27">
        <v>2</v>
      </c>
      <c r="I232" s="29">
        <v>1</v>
      </c>
      <c r="J232" s="27">
        <v>0</v>
      </c>
      <c r="K232" s="62" t="str">
        <f t="shared" si="40"/>
        <v>0</v>
      </c>
      <c r="L232" s="63">
        <f t="shared" si="41"/>
        <v>2</v>
      </c>
      <c r="M232" s="56" t="str">
        <f t="shared" si="42"/>
        <v/>
      </c>
      <c r="O232" s="73"/>
      <c r="P232" s="73"/>
      <c r="Q232" s="73"/>
    </row>
    <row r="233" spans="1:17" s="15" customFormat="1" ht="60" customHeight="1" x14ac:dyDescent="0.2">
      <c r="A233" s="42">
        <v>6</v>
      </c>
      <c r="B233" s="127" t="s">
        <v>170</v>
      </c>
      <c r="C233" s="128"/>
      <c r="D233" s="128"/>
      <c r="E233" s="129"/>
      <c r="F233" s="43"/>
      <c r="G233" s="55"/>
      <c r="H233" s="45">
        <v>5</v>
      </c>
      <c r="I233" s="29">
        <v>3</v>
      </c>
      <c r="J233" s="27">
        <v>1</v>
      </c>
      <c r="K233" s="62" t="str">
        <f t="shared" si="40"/>
        <v>0</v>
      </c>
      <c r="L233" s="63">
        <f t="shared" si="41"/>
        <v>5</v>
      </c>
      <c r="M233" s="56" t="str">
        <f t="shared" si="42"/>
        <v/>
      </c>
      <c r="O233" s="73"/>
      <c r="P233" s="73"/>
      <c r="Q233" s="73"/>
    </row>
    <row r="234" spans="1:17" s="15" customFormat="1" ht="45" customHeight="1" x14ac:dyDescent="0.2">
      <c r="A234" s="42">
        <v>7</v>
      </c>
      <c r="B234" s="127" t="s">
        <v>192</v>
      </c>
      <c r="C234" s="128"/>
      <c r="D234" s="128"/>
      <c r="E234" s="129"/>
      <c r="F234" s="43" t="s">
        <v>3</v>
      </c>
      <c r="G234" s="55"/>
      <c r="H234" s="45">
        <v>5</v>
      </c>
      <c r="I234" s="29">
        <v>3</v>
      </c>
      <c r="J234" s="27">
        <v>1</v>
      </c>
      <c r="K234" s="62" t="str">
        <f t="shared" si="40"/>
        <v>失格</v>
      </c>
      <c r="L234" s="63">
        <f t="shared" si="41"/>
        <v>5</v>
      </c>
      <c r="M234" s="56" t="str">
        <f t="shared" si="42"/>
        <v/>
      </c>
      <c r="O234" s="73"/>
      <c r="P234" s="73"/>
      <c r="Q234" s="73"/>
    </row>
    <row r="235" spans="1:17" s="15" customFormat="1" ht="45.95" customHeight="1" x14ac:dyDescent="0.2">
      <c r="A235" s="42">
        <v>8</v>
      </c>
      <c r="B235" s="127" t="s">
        <v>175</v>
      </c>
      <c r="C235" s="128"/>
      <c r="D235" s="128"/>
      <c r="E235" s="129"/>
      <c r="F235" s="43"/>
      <c r="G235" s="55"/>
      <c r="H235" s="45">
        <v>5</v>
      </c>
      <c r="I235" s="29">
        <v>3</v>
      </c>
      <c r="J235" s="27">
        <v>1</v>
      </c>
      <c r="K235" s="62" t="str">
        <f t="shared" si="40"/>
        <v>0</v>
      </c>
      <c r="L235" s="63">
        <f t="shared" si="41"/>
        <v>5</v>
      </c>
      <c r="M235" s="56" t="str">
        <f t="shared" si="42"/>
        <v/>
      </c>
      <c r="O235" s="73"/>
      <c r="P235" s="73"/>
      <c r="Q235" s="73"/>
    </row>
    <row r="236" spans="1:17" s="15" customFormat="1" ht="45" customHeight="1" x14ac:dyDescent="0.2">
      <c r="A236" s="42">
        <v>9</v>
      </c>
      <c r="B236" s="127" t="s">
        <v>176</v>
      </c>
      <c r="C236" s="128"/>
      <c r="D236" s="128"/>
      <c r="E236" s="129"/>
      <c r="F236" s="43"/>
      <c r="G236" s="55"/>
      <c r="H236" s="45">
        <v>5</v>
      </c>
      <c r="I236" s="29">
        <v>3</v>
      </c>
      <c r="J236" s="27">
        <v>1</v>
      </c>
      <c r="K236" s="62" t="str">
        <f t="shared" si="40"/>
        <v>0</v>
      </c>
      <c r="L236" s="63">
        <f t="shared" si="41"/>
        <v>5</v>
      </c>
      <c r="M236" s="56" t="str">
        <f t="shared" si="42"/>
        <v/>
      </c>
      <c r="O236" s="73"/>
      <c r="P236" s="73"/>
      <c r="Q236" s="73"/>
    </row>
    <row r="237" spans="1:17" s="15" customFormat="1" ht="62.25" customHeight="1" x14ac:dyDescent="0.2">
      <c r="A237" s="42">
        <v>10</v>
      </c>
      <c r="B237" s="127" t="s">
        <v>174</v>
      </c>
      <c r="C237" s="128"/>
      <c r="D237" s="128"/>
      <c r="E237" s="129"/>
      <c r="F237" s="43" t="s">
        <v>20</v>
      </c>
      <c r="G237" s="55"/>
      <c r="H237" s="27">
        <v>3</v>
      </c>
      <c r="I237" s="29">
        <v>2</v>
      </c>
      <c r="J237" s="27">
        <v>0</v>
      </c>
      <c r="K237" s="62" t="str">
        <f t="shared" si="40"/>
        <v>失格</v>
      </c>
      <c r="L237" s="63">
        <f t="shared" si="41"/>
        <v>3</v>
      </c>
      <c r="M237" s="56" t="str">
        <f t="shared" si="42"/>
        <v/>
      </c>
      <c r="O237" s="73"/>
      <c r="P237" s="73"/>
      <c r="Q237" s="73"/>
    </row>
    <row r="238" spans="1:17" s="15" customFormat="1" ht="45" customHeight="1" x14ac:dyDescent="0.2">
      <c r="A238" s="42">
        <v>11</v>
      </c>
      <c r="B238" s="127" t="s">
        <v>218</v>
      </c>
      <c r="C238" s="128"/>
      <c r="D238" s="128"/>
      <c r="E238" s="129"/>
      <c r="F238" s="43" t="s">
        <v>3</v>
      </c>
      <c r="G238" s="55"/>
      <c r="H238" s="27">
        <v>3</v>
      </c>
      <c r="I238" s="29">
        <v>2</v>
      </c>
      <c r="J238" s="27">
        <v>0</v>
      </c>
      <c r="K238" s="62" t="str">
        <f t="shared" si="40"/>
        <v>失格</v>
      </c>
      <c r="L238" s="63">
        <f t="shared" si="41"/>
        <v>3</v>
      </c>
      <c r="M238" s="56" t="str">
        <f t="shared" si="42"/>
        <v/>
      </c>
      <c r="O238" s="73"/>
      <c r="P238" s="73"/>
      <c r="Q238" s="73"/>
    </row>
    <row r="239" spans="1:17" s="15" customFormat="1" ht="45" customHeight="1" x14ac:dyDescent="0.2">
      <c r="A239" s="42">
        <v>12</v>
      </c>
      <c r="B239" s="127" t="s">
        <v>219</v>
      </c>
      <c r="C239" s="128"/>
      <c r="D239" s="128"/>
      <c r="E239" s="129"/>
      <c r="F239" s="43"/>
      <c r="G239" s="55"/>
      <c r="H239" s="27">
        <v>2</v>
      </c>
      <c r="I239" s="29">
        <v>1</v>
      </c>
      <c r="J239" s="27">
        <v>0</v>
      </c>
      <c r="K239" s="62" t="str">
        <f t="shared" si="40"/>
        <v>0</v>
      </c>
      <c r="L239" s="63">
        <f t="shared" si="41"/>
        <v>2</v>
      </c>
      <c r="M239" s="56" t="str">
        <f t="shared" si="42"/>
        <v/>
      </c>
      <c r="O239" s="73"/>
      <c r="P239" s="73"/>
      <c r="Q239" s="73"/>
    </row>
    <row r="240" spans="1:17" s="15" customFormat="1" ht="45" customHeight="1" x14ac:dyDescent="0.2">
      <c r="A240" s="42">
        <v>13</v>
      </c>
      <c r="B240" s="127" t="s">
        <v>220</v>
      </c>
      <c r="C240" s="128"/>
      <c r="D240" s="128"/>
      <c r="E240" s="129"/>
      <c r="F240" s="43"/>
      <c r="G240" s="55"/>
      <c r="H240" s="27">
        <v>3</v>
      </c>
      <c r="I240" s="29">
        <v>2</v>
      </c>
      <c r="J240" s="27">
        <v>0</v>
      </c>
      <c r="K240" s="62" t="str">
        <f t="shared" si="40"/>
        <v>0</v>
      </c>
      <c r="L240" s="63">
        <f t="shared" si="41"/>
        <v>3</v>
      </c>
      <c r="M240" s="56" t="str">
        <f t="shared" si="42"/>
        <v/>
      </c>
      <c r="O240" s="73"/>
      <c r="P240" s="73"/>
      <c r="Q240" s="73"/>
    </row>
    <row r="241" spans="1:17" s="15" customFormat="1" ht="45" customHeight="1" x14ac:dyDescent="0.2">
      <c r="A241" s="42">
        <v>14</v>
      </c>
      <c r="B241" s="127" t="s">
        <v>221</v>
      </c>
      <c r="C241" s="128"/>
      <c r="D241" s="128"/>
      <c r="E241" s="129"/>
      <c r="F241" s="43"/>
      <c r="G241" s="55"/>
      <c r="H241" s="27">
        <v>3</v>
      </c>
      <c r="I241" s="29">
        <v>2</v>
      </c>
      <c r="J241" s="27">
        <v>0</v>
      </c>
      <c r="K241" s="62" t="str">
        <f t="shared" si="40"/>
        <v>0</v>
      </c>
      <c r="L241" s="63">
        <f t="shared" si="41"/>
        <v>3</v>
      </c>
      <c r="M241" s="56" t="str">
        <f t="shared" si="42"/>
        <v/>
      </c>
      <c r="O241" s="73"/>
      <c r="P241" s="73"/>
      <c r="Q241" s="73"/>
    </row>
    <row r="242" spans="1:17" s="15" customFormat="1" ht="45" customHeight="1" x14ac:dyDescent="0.2">
      <c r="A242" s="42">
        <v>15</v>
      </c>
      <c r="B242" s="127" t="s">
        <v>222</v>
      </c>
      <c r="C242" s="128"/>
      <c r="D242" s="128"/>
      <c r="E242" s="129"/>
      <c r="F242" s="43" t="s">
        <v>3</v>
      </c>
      <c r="G242" s="55"/>
      <c r="H242" s="27">
        <v>2</v>
      </c>
      <c r="I242" s="29">
        <v>1</v>
      </c>
      <c r="J242" s="27">
        <v>0</v>
      </c>
      <c r="K242" s="62" t="str">
        <f t="shared" si="40"/>
        <v>失格</v>
      </c>
      <c r="L242" s="63">
        <f t="shared" si="41"/>
        <v>2</v>
      </c>
      <c r="M242" s="56" t="str">
        <f t="shared" si="42"/>
        <v/>
      </c>
      <c r="O242" s="73"/>
      <c r="P242" s="73"/>
      <c r="Q242" s="73"/>
    </row>
    <row r="243" spans="1:17" s="15" customFormat="1" ht="60.95" customHeight="1" x14ac:dyDescent="0.2">
      <c r="A243" s="42">
        <v>16</v>
      </c>
      <c r="B243" s="127" t="s">
        <v>223</v>
      </c>
      <c r="C243" s="128"/>
      <c r="D243" s="128"/>
      <c r="E243" s="129"/>
      <c r="F243" s="48"/>
      <c r="G243" s="55"/>
      <c r="H243" s="27">
        <v>3</v>
      </c>
      <c r="I243" s="29">
        <v>2</v>
      </c>
      <c r="J243" s="27">
        <v>0</v>
      </c>
      <c r="K243" s="62" t="str">
        <f t="shared" si="40"/>
        <v>0</v>
      </c>
      <c r="L243" s="63">
        <f t="shared" si="41"/>
        <v>3</v>
      </c>
      <c r="M243" s="56" t="str">
        <f t="shared" si="42"/>
        <v/>
      </c>
      <c r="O243" s="73"/>
      <c r="P243" s="73"/>
      <c r="Q243" s="73"/>
    </row>
    <row r="244" spans="1:17" s="15" customFormat="1" ht="45" customHeight="1" x14ac:dyDescent="0.2">
      <c r="A244" s="42">
        <v>17</v>
      </c>
      <c r="B244" s="127" t="s">
        <v>224</v>
      </c>
      <c r="C244" s="128"/>
      <c r="D244" s="128"/>
      <c r="E244" s="129"/>
      <c r="F244" s="47" t="s">
        <v>3</v>
      </c>
      <c r="G244" s="55"/>
      <c r="H244" s="27">
        <v>3</v>
      </c>
      <c r="I244" s="29">
        <v>2</v>
      </c>
      <c r="J244" s="27">
        <v>0</v>
      </c>
      <c r="K244" s="62" t="str">
        <f t="shared" si="40"/>
        <v>失格</v>
      </c>
      <c r="L244" s="63">
        <f t="shared" si="41"/>
        <v>3</v>
      </c>
      <c r="M244" s="56" t="str">
        <f t="shared" si="42"/>
        <v/>
      </c>
      <c r="O244" s="73"/>
      <c r="P244" s="73"/>
      <c r="Q244" s="73"/>
    </row>
    <row r="245" spans="1:17" s="15" customFormat="1" ht="22.5" customHeight="1" x14ac:dyDescent="0.2">
      <c r="A245" s="82" t="s">
        <v>225</v>
      </c>
      <c r="B245" s="83"/>
      <c r="C245" s="83"/>
      <c r="D245" s="120"/>
      <c r="E245" s="120"/>
      <c r="F245" s="121"/>
      <c r="G245" s="23"/>
      <c r="H245" s="23"/>
      <c r="I245" s="23"/>
      <c r="J245" s="23"/>
      <c r="K245" s="66"/>
      <c r="L245" s="61"/>
      <c r="M245" s="57"/>
      <c r="O245" s="73"/>
      <c r="P245" s="73"/>
      <c r="Q245" s="73"/>
    </row>
    <row r="246" spans="1:17" s="15" customFormat="1" ht="45" customHeight="1" x14ac:dyDescent="0.2">
      <c r="A246" s="42">
        <v>1</v>
      </c>
      <c r="B246" s="113" t="s">
        <v>226</v>
      </c>
      <c r="C246" s="114"/>
      <c r="D246" s="114"/>
      <c r="E246" s="115"/>
      <c r="F246" s="43" t="s">
        <v>20</v>
      </c>
      <c r="G246" s="55"/>
      <c r="H246" s="27">
        <v>2</v>
      </c>
      <c r="I246" s="29">
        <v>1</v>
      </c>
      <c r="J246" s="27">
        <v>0</v>
      </c>
      <c r="K246" s="62" t="str">
        <f t="shared" ref="K246:K253" si="43">IF(COUNTIF(F246,"*●*"),"失格","0")</f>
        <v>失格</v>
      </c>
      <c r="L246" s="63">
        <f t="shared" ref="L246:L253" si="44">MAX(H246:K246)</f>
        <v>2</v>
      </c>
      <c r="M246" s="56" t="str">
        <f t="shared" ref="M246:M253" si="45">IF(G246="","",IF(G246="◎",H246,IF(G246="○",I246,IF(G246="△",J246,K246))))</f>
        <v/>
      </c>
      <c r="O246" s="73"/>
      <c r="P246" s="73"/>
      <c r="Q246" s="73"/>
    </row>
    <row r="247" spans="1:17" s="15" customFormat="1" ht="45" customHeight="1" x14ac:dyDescent="0.2">
      <c r="A247" s="42">
        <v>2</v>
      </c>
      <c r="B247" s="113" t="s">
        <v>227</v>
      </c>
      <c r="C247" s="114"/>
      <c r="D247" s="114"/>
      <c r="E247" s="115"/>
      <c r="F247" s="43"/>
      <c r="G247" s="55"/>
      <c r="H247" s="27">
        <v>2</v>
      </c>
      <c r="I247" s="29">
        <v>1</v>
      </c>
      <c r="J247" s="27">
        <v>0</v>
      </c>
      <c r="K247" s="62" t="str">
        <f t="shared" si="43"/>
        <v>0</v>
      </c>
      <c r="L247" s="63">
        <f t="shared" si="44"/>
        <v>2</v>
      </c>
      <c r="M247" s="56" t="str">
        <f t="shared" si="45"/>
        <v/>
      </c>
      <c r="O247" s="73"/>
      <c r="P247" s="73"/>
      <c r="Q247" s="73"/>
    </row>
    <row r="248" spans="1:17" s="15" customFormat="1" ht="45" customHeight="1" x14ac:dyDescent="0.2">
      <c r="A248" s="42">
        <v>3</v>
      </c>
      <c r="B248" s="113" t="s">
        <v>228</v>
      </c>
      <c r="C248" s="114"/>
      <c r="D248" s="114"/>
      <c r="E248" s="115"/>
      <c r="F248" s="43"/>
      <c r="G248" s="55"/>
      <c r="H248" s="27">
        <v>2</v>
      </c>
      <c r="I248" s="29">
        <v>1</v>
      </c>
      <c r="J248" s="27">
        <v>0</v>
      </c>
      <c r="K248" s="62" t="str">
        <f t="shared" si="43"/>
        <v>0</v>
      </c>
      <c r="L248" s="63">
        <f t="shared" si="44"/>
        <v>2</v>
      </c>
      <c r="M248" s="56" t="str">
        <f t="shared" si="45"/>
        <v/>
      </c>
      <c r="O248" s="73"/>
      <c r="P248" s="73"/>
      <c r="Q248" s="73"/>
    </row>
    <row r="249" spans="1:17" s="15" customFormat="1" ht="45" customHeight="1" x14ac:dyDescent="0.2">
      <c r="A249" s="42">
        <v>4</v>
      </c>
      <c r="B249" s="113" t="s">
        <v>229</v>
      </c>
      <c r="C249" s="114"/>
      <c r="D249" s="114"/>
      <c r="E249" s="115"/>
      <c r="F249" s="43"/>
      <c r="G249" s="55"/>
      <c r="H249" s="27">
        <v>3</v>
      </c>
      <c r="I249" s="29">
        <v>2</v>
      </c>
      <c r="J249" s="27">
        <v>0</v>
      </c>
      <c r="K249" s="62" t="str">
        <f t="shared" si="43"/>
        <v>0</v>
      </c>
      <c r="L249" s="63">
        <f t="shared" si="44"/>
        <v>3</v>
      </c>
      <c r="M249" s="56" t="str">
        <f t="shared" si="45"/>
        <v/>
      </c>
      <c r="O249" s="73"/>
      <c r="P249" s="73"/>
      <c r="Q249" s="73"/>
    </row>
    <row r="250" spans="1:17" s="15" customFormat="1" ht="45" customHeight="1" x14ac:dyDescent="0.2">
      <c r="A250" s="42">
        <v>5</v>
      </c>
      <c r="B250" s="116" t="s">
        <v>230</v>
      </c>
      <c r="C250" s="117"/>
      <c r="D250" s="117"/>
      <c r="E250" s="118"/>
      <c r="F250" s="48"/>
      <c r="G250" s="55"/>
      <c r="H250" s="27">
        <v>2</v>
      </c>
      <c r="I250" s="29">
        <v>1</v>
      </c>
      <c r="J250" s="27">
        <v>0</v>
      </c>
      <c r="K250" s="62" t="str">
        <f t="shared" si="43"/>
        <v>0</v>
      </c>
      <c r="L250" s="63">
        <f t="shared" si="44"/>
        <v>2</v>
      </c>
      <c r="M250" s="56" t="str">
        <f t="shared" si="45"/>
        <v/>
      </c>
      <c r="O250" s="73"/>
      <c r="P250" s="73"/>
      <c r="Q250" s="73"/>
    </row>
    <row r="251" spans="1:17" s="15" customFormat="1" ht="45" customHeight="1" x14ac:dyDescent="0.2">
      <c r="A251" s="42">
        <v>6</v>
      </c>
      <c r="B251" s="75" t="s">
        <v>231</v>
      </c>
      <c r="C251" s="76"/>
      <c r="D251" s="76"/>
      <c r="E251" s="77"/>
      <c r="F251" s="35"/>
      <c r="G251" s="55"/>
      <c r="H251" s="28">
        <v>5</v>
      </c>
      <c r="I251" s="29">
        <v>3</v>
      </c>
      <c r="J251" s="27">
        <v>1</v>
      </c>
      <c r="K251" s="62" t="str">
        <f t="shared" si="43"/>
        <v>0</v>
      </c>
      <c r="L251" s="63">
        <f t="shared" si="44"/>
        <v>5</v>
      </c>
      <c r="M251" s="56" t="str">
        <f t="shared" si="45"/>
        <v/>
      </c>
      <c r="O251" s="73"/>
      <c r="P251" s="73"/>
      <c r="Q251" s="73"/>
    </row>
    <row r="252" spans="1:17" s="15" customFormat="1" ht="45" customHeight="1" x14ac:dyDescent="0.2">
      <c r="A252" s="42">
        <v>7</v>
      </c>
      <c r="B252" s="116" t="s">
        <v>232</v>
      </c>
      <c r="C252" s="117"/>
      <c r="D252" s="117"/>
      <c r="E252" s="118"/>
      <c r="F252" s="35"/>
      <c r="G252" s="55"/>
      <c r="H252" s="27">
        <v>3</v>
      </c>
      <c r="I252" s="29">
        <v>2</v>
      </c>
      <c r="J252" s="27">
        <v>0</v>
      </c>
      <c r="K252" s="62" t="str">
        <f t="shared" si="43"/>
        <v>0</v>
      </c>
      <c r="L252" s="63">
        <f t="shared" si="44"/>
        <v>3</v>
      </c>
      <c r="M252" s="56" t="str">
        <f t="shared" si="45"/>
        <v/>
      </c>
      <c r="O252" s="73"/>
      <c r="P252" s="73"/>
      <c r="Q252" s="73"/>
    </row>
    <row r="253" spans="1:17" s="15" customFormat="1" ht="45" customHeight="1" x14ac:dyDescent="0.2">
      <c r="A253" s="42">
        <v>8</v>
      </c>
      <c r="B253" s="116" t="s">
        <v>233</v>
      </c>
      <c r="C253" s="117"/>
      <c r="D253" s="117"/>
      <c r="E253" s="118"/>
      <c r="F253" s="35"/>
      <c r="G253" s="55"/>
      <c r="H253" s="27">
        <v>3</v>
      </c>
      <c r="I253" s="29">
        <v>2</v>
      </c>
      <c r="J253" s="27">
        <v>0</v>
      </c>
      <c r="K253" s="62" t="str">
        <f t="shared" si="43"/>
        <v>0</v>
      </c>
      <c r="L253" s="63">
        <f t="shared" si="44"/>
        <v>3</v>
      </c>
      <c r="M253" s="56" t="str">
        <f t="shared" si="45"/>
        <v/>
      </c>
      <c r="O253" s="73"/>
      <c r="P253" s="73"/>
      <c r="Q253" s="73"/>
    </row>
    <row r="254" spans="1:17" s="15" customFormat="1" ht="22.5" customHeight="1" x14ac:dyDescent="0.2">
      <c r="A254" s="82" t="s">
        <v>449</v>
      </c>
      <c r="B254" s="83"/>
      <c r="C254" s="83"/>
      <c r="D254" s="83"/>
      <c r="E254" s="83"/>
      <c r="F254" s="84"/>
      <c r="G254" s="23"/>
      <c r="H254" s="23"/>
      <c r="I254" s="23"/>
      <c r="J254" s="23"/>
      <c r="K254" s="66"/>
      <c r="L254" s="61"/>
      <c r="M254" s="57"/>
      <c r="O254" s="73"/>
      <c r="P254" s="73"/>
      <c r="Q254" s="73"/>
    </row>
    <row r="255" spans="1:17" s="15" customFormat="1" ht="104.25" customHeight="1" x14ac:dyDescent="0.2">
      <c r="A255" s="42">
        <v>1</v>
      </c>
      <c r="B255" s="113" t="s">
        <v>234</v>
      </c>
      <c r="C255" s="114"/>
      <c r="D255" s="114"/>
      <c r="E255" s="115"/>
      <c r="F255" s="43" t="s">
        <v>3</v>
      </c>
      <c r="G255" s="55"/>
      <c r="H255" s="27">
        <v>3</v>
      </c>
      <c r="I255" s="29">
        <v>2</v>
      </c>
      <c r="J255" s="27">
        <v>0</v>
      </c>
      <c r="K255" s="62" t="str">
        <f>IF(COUNTIF(F255,"*●*"),"失格","0")</f>
        <v>失格</v>
      </c>
      <c r="L255" s="63">
        <f>MAX(H255:K255)</f>
        <v>3</v>
      </c>
      <c r="M255" s="56" t="str">
        <f t="shared" ref="M255" si="46">IF(G255="","",IF(G255="◎",H255,IF(G255="○",I255,IF(G255="△",J255,K255))))</f>
        <v/>
      </c>
      <c r="O255" s="73"/>
      <c r="P255" s="73"/>
      <c r="Q255" s="73"/>
    </row>
    <row r="256" spans="1:17" s="15" customFormat="1" ht="22.5" customHeight="1" x14ac:dyDescent="0.2">
      <c r="A256" s="82" t="s">
        <v>235</v>
      </c>
      <c r="B256" s="83"/>
      <c r="C256" s="83"/>
      <c r="D256" s="120"/>
      <c r="E256" s="120"/>
      <c r="F256" s="121"/>
      <c r="G256" s="23"/>
      <c r="H256" s="23"/>
      <c r="I256" s="23"/>
      <c r="J256" s="23"/>
      <c r="K256" s="66"/>
      <c r="L256" s="61"/>
      <c r="M256" s="57"/>
      <c r="O256" s="73"/>
      <c r="P256" s="73"/>
      <c r="Q256" s="73"/>
    </row>
    <row r="257" spans="1:18" s="49" customFormat="1" ht="45" customHeight="1" x14ac:dyDescent="0.2">
      <c r="A257" s="42">
        <v>1</v>
      </c>
      <c r="B257" s="113" t="s">
        <v>236</v>
      </c>
      <c r="C257" s="117"/>
      <c r="D257" s="117"/>
      <c r="E257" s="118"/>
      <c r="F257" s="48" t="s">
        <v>3</v>
      </c>
      <c r="G257" s="55"/>
      <c r="H257" s="27">
        <v>2</v>
      </c>
      <c r="I257" s="29">
        <v>1</v>
      </c>
      <c r="J257" s="27">
        <v>0</v>
      </c>
      <c r="K257" s="62" t="str">
        <f t="shared" ref="K257:K270" si="47">IF(COUNTIF(F257,"*●*"),"失格","0")</f>
        <v>失格</v>
      </c>
      <c r="L257" s="63">
        <f t="shared" ref="L257:L270" si="48">MAX(H257:K257)</f>
        <v>2</v>
      </c>
      <c r="M257" s="56" t="str">
        <f t="shared" ref="M257:M270" si="49">IF(G257="","",IF(G257="◎",H257,IF(G257="○",I257,IF(G257="△",J257,K257))))</f>
        <v/>
      </c>
      <c r="O257" s="73"/>
      <c r="P257" s="73"/>
      <c r="Q257" s="73"/>
      <c r="R257" s="15"/>
    </row>
    <row r="258" spans="1:18" s="49" customFormat="1" ht="73.5" customHeight="1" x14ac:dyDescent="0.2">
      <c r="A258" s="42">
        <v>2</v>
      </c>
      <c r="B258" s="113" t="s">
        <v>237</v>
      </c>
      <c r="C258" s="117"/>
      <c r="D258" s="117"/>
      <c r="E258" s="118"/>
      <c r="F258" s="48" t="s">
        <v>3</v>
      </c>
      <c r="G258" s="55"/>
      <c r="H258" s="27">
        <v>3</v>
      </c>
      <c r="I258" s="29">
        <v>2</v>
      </c>
      <c r="J258" s="27">
        <v>0</v>
      </c>
      <c r="K258" s="62" t="str">
        <f t="shared" si="47"/>
        <v>失格</v>
      </c>
      <c r="L258" s="63">
        <f t="shared" si="48"/>
        <v>3</v>
      </c>
      <c r="M258" s="56" t="str">
        <f t="shared" si="49"/>
        <v/>
      </c>
      <c r="O258" s="73"/>
      <c r="P258" s="73"/>
      <c r="Q258" s="73"/>
      <c r="R258" s="15"/>
    </row>
    <row r="259" spans="1:18" s="49" customFormat="1" ht="60.95" customHeight="1" x14ac:dyDescent="0.2">
      <c r="A259" s="42">
        <v>3</v>
      </c>
      <c r="B259" s="113" t="s">
        <v>238</v>
      </c>
      <c r="C259" s="117"/>
      <c r="D259" s="117"/>
      <c r="E259" s="118"/>
      <c r="F259" s="48"/>
      <c r="G259" s="55"/>
      <c r="H259" s="27">
        <v>2</v>
      </c>
      <c r="I259" s="29">
        <v>1</v>
      </c>
      <c r="J259" s="27">
        <v>0</v>
      </c>
      <c r="K259" s="62" t="str">
        <f t="shared" si="47"/>
        <v>0</v>
      </c>
      <c r="L259" s="63">
        <f t="shared" si="48"/>
        <v>2</v>
      </c>
      <c r="M259" s="56" t="str">
        <f t="shared" si="49"/>
        <v/>
      </c>
      <c r="O259" s="73"/>
      <c r="P259" s="73"/>
      <c r="Q259" s="73"/>
      <c r="R259" s="15"/>
    </row>
    <row r="260" spans="1:18" s="49" customFormat="1" ht="45" customHeight="1" x14ac:dyDescent="0.2">
      <c r="A260" s="42">
        <v>4</v>
      </c>
      <c r="B260" s="113" t="s">
        <v>239</v>
      </c>
      <c r="C260" s="117"/>
      <c r="D260" s="117"/>
      <c r="E260" s="118"/>
      <c r="F260" s="48"/>
      <c r="G260" s="55"/>
      <c r="H260" s="27">
        <v>3</v>
      </c>
      <c r="I260" s="29">
        <v>2</v>
      </c>
      <c r="J260" s="27">
        <v>0</v>
      </c>
      <c r="K260" s="62" t="str">
        <f t="shared" si="47"/>
        <v>0</v>
      </c>
      <c r="L260" s="63">
        <f t="shared" si="48"/>
        <v>3</v>
      </c>
      <c r="M260" s="56" t="str">
        <f t="shared" si="49"/>
        <v/>
      </c>
      <c r="O260" s="73"/>
      <c r="P260" s="73"/>
      <c r="Q260" s="73"/>
      <c r="R260" s="15"/>
    </row>
    <row r="261" spans="1:18" s="49" customFormat="1" ht="45" customHeight="1" x14ac:dyDescent="0.2">
      <c r="A261" s="42">
        <v>5</v>
      </c>
      <c r="B261" s="113" t="s">
        <v>240</v>
      </c>
      <c r="C261" s="117"/>
      <c r="D261" s="117"/>
      <c r="E261" s="118"/>
      <c r="F261" s="48"/>
      <c r="G261" s="55"/>
      <c r="H261" s="27">
        <v>2</v>
      </c>
      <c r="I261" s="29">
        <v>1</v>
      </c>
      <c r="J261" s="27">
        <v>0</v>
      </c>
      <c r="K261" s="62" t="str">
        <f t="shared" si="47"/>
        <v>0</v>
      </c>
      <c r="L261" s="63">
        <f t="shared" si="48"/>
        <v>2</v>
      </c>
      <c r="M261" s="56" t="str">
        <f t="shared" si="49"/>
        <v/>
      </c>
      <c r="O261" s="73"/>
      <c r="P261" s="73"/>
      <c r="Q261" s="73"/>
      <c r="R261" s="15"/>
    </row>
    <row r="262" spans="1:18" s="49" customFormat="1" ht="45" customHeight="1" x14ac:dyDescent="0.2">
      <c r="A262" s="42">
        <v>6</v>
      </c>
      <c r="B262" s="113" t="s">
        <v>241</v>
      </c>
      <c r="C262" s="117"/>
      <c r="D262" s="117"/>
      <c r="E262" s="118"/>
      <c r="F262" s="48"/>
      <c r="G262" s="55"/>
      <c r="H262" s="27">
        <v>2</v>
      </c>
      <c r="I262" s="29">
        <v>1</v>
      </c>
      <c r="J262" s="27">
        <v>0</v>
      </c>
      <c r="K262" s="62" t="str">
        <f t="shared" si="47"/>
        <v>0</v>
      </c>
      <c r="L262" s="63">
        <f t="shared" si="48"/>
        <v>2</v>
      </c>
      <c r="M262" s="56" t="str">
        <f t="shared" si="49"/>
        <v/>
      </c>
      <c r="O262" s="73"/>
      <c r="P262" s="73"/>
      <c r="Q262" s="73"/>
      <c r="R262" s="15"/>
    </row>
    <row r="263" spans="1:18" s="49" customFormat="1" ht="87" customHeight="1" x14ac:dyDescent="0.2">
      <c r="A263" s="42">
        <v>7</v>
      </c>
      <c r="B263" s="113" t="s">
        <v>242</v>
      </c>
      <c r="C263" s="117"/>
      <c r="D263" s="117"/>
      <c r="E263" s="118"/>
      <c r="F263" s="48"/>
      <c r="G263" s="55"/>
      <c r="H263" s="27">
        <v>3</v>
      </c>
      <c r="I263" s="29">
        <v>2</v>
      </c>
      <c r="J263" s="27">
        <v>0</v>
      </c>
      <c r="K263" s="62" t="str">
        <f t="shared" si="47"/>
        <v>0</v>
      </c>
      <c r="L263" s="63">
        <f t="shared" si="48"/>
        <v>3</v>
      </c>
      <c r="M263" s="56" t="str">
        <f t="shared" si="49"/>
        <v/>
      </c>
      <c r="O263" s="73"/>
      <c r="P263" s="73"/>
      <c r="Q263" s="73"/>
      <c r="R263" s="15"/>
    </row>
    <row r="264" spans="1:18" s="15" customFormat="1" ht="45" customHeight="1" x14ac:dyDescent="0.2">
      <c r="A264" s="42">
        <v>8</v>
      </c>
      <c r="B264" s="113" t="s">
        <v>243</v>
      </c>
      <c r="C264" s="117"/>
      <c r="D264" s="117"/>
      <c r="E264" s="118"/>
      <c r="F264" s="48"/>
      <c r="G264" s="55"/>
      <c r="H264" s="27">
        <v>2</v>
      </c>
      <c r="I264" s="29">
        <v>1</v>
      </c>
      <c r="J264" s="27">
        <v>0</v>
      </c>
      <c r="K264" s="62" t="str">
        <f t="shared" si="47"/>
        <v>0</v>
      </c>
      <c r="L264" s="63">
        <f t="shared" si="48"/>
        <v>2</v>
      </c>
      <c r="M264" s="56" t="str">
        <f t="shared" si="49"/>
        <v/>
      </c>
      <c r="O264" s="73"/>
      <c r="P264" s="73"/>
      <c r="Q264" s="73"/>
    </row>
    <row r="265" spans="1:18" s="15" customFormat="1" ht="45" customHeight="1" x14ac:dyDescent="0.2">
      <c r="A265" s="42">
        <v>9</v>
      </c>
      <c r="B265" s="113" t="s">
        <v>244</v>
      </c>
      <c r="C265" s="117"/>
      <c r="D265" s="117"/>
      <c r="E265" s="118"/>
      <c r="F265" s="48"/>
      <c r="G265" s="55"/>
      <c r="H265" s="27">
        <v>2</v>
      </c>
      <c r="I265" s="29">
        <v>1</v>
      </c>
      <c r="J265" s="27">
        <v>0</v>
      </c>
      <c r="K265" s="62" t="str">
        <f t="shared" si="47"/>
        <v>0</v>
      </c>
      <c r="L265" s="63">
        <f t="shared" si="48"/>
        <v>2</v>
      </c>
      <c r="M265" s="56" t="str">
        <f t="shared" si="49"/>
        <v/>
      </c>
      <c r="O265" s="73"/>
      <c r="P265" s="73"/>
      <c r="Q265" s="73"/>
    </row>
    <row r="266" spans="1:18" s="15" customFormat="1" ht="87" customHeight="1" x14ac:dyDescent="0.2">
      <c r="A266" s="42">
        <v>10</v>
      </c>
      <c r="B266" s="113" t="s">
        <v>245</v>
      </c>
      <c r="C266" s="117"/>
      <c r="D266" s="117"/>
      <c r="E266" s="118"/>
      <c r="F266" s="48"/>
      <c r="G266" s="55"/>
      <c r="H266" s="27">
        <v>3</v>
      </c>
      <c r="I266" s="29">
        <v>2</v>
      </c>
      <c r="J266" s="27">
        <v>0</v>
      </c>
      <c r="K266" s="62" t="str">
        <f t="shared" si="47"/>
        <v>0</v>
      </c>
      <c r="L266" s="63">
        <f t="shared" si="48"/>
        <v>3</v>
      </c>
      <c r="M266" s="56" t="str">
        <f t="shared" si="49"/>
        <v/>
      </c>
      <c r="O266" s="73"/>
      <c r="P266" s="73"/>
      <c r="Q266" s="73"/>
    </row>
    <row r="267" spans="1:18" s="49" customFormat="1" ht="45" customHeight="1" x14ac:dyDescent="0.2">
      <c r="A267" s="42">
        <v>11</v>
      </c>
      <c r="B267" s="127" t="s">
        <v>246</v>
      </c>
      <c r="C267" s="117"/>
      <c r="D267" s="117"/>
      <c r="E267" s="118"/>
      <c r="F267" s="48"/>
      <c r="G267" s="55"/>
      <c r="H267" s="27">
        <v>3</v>
      </c>
      <c r="I267" s="29">
        <v>2</v>
      </c>
      <c r="J267" s="27">
        <v>0</v>
      </c>
      <c r="K267" s="62" t="str">
        <f t="shared" si="47"/>
        <v>0</v>
      </c>
      <c r="L267" s="63">
        <f t="shared" si="48"/>
        <v>3</v>
      </c>
      <c r="M267" s="56" t="str">
        <f t="shared" si="49"/>
        <v/>
      </c>
      <c r="O267" s="73"/>
      <c r="P267" s="73"/>
      <c r="Q267" s="73"/>
      <c r="R267" s="15"/>
    </row>
    <row r="268" spans="1:18" s="49" customFormat="1" ht="45" customHeight="1" x14ac:dyDescent="0.2">
      <c r="A268" s="42">
        <v>12</v>
      </c>
      <c r="B268" s="113" t="s">
        <v>247</v>
      </c>
      <c r="C268" s="117"/>
      <c r="D268" s="117"/>
      <c r="E268" s="118"/>
      <c r="F268" s="48"/>
      <c r="G268" s="55"/>
      <c r="H268" s="27">
        <v>3</v>
      </c>
      <c r="I268" s="29">
        <v>2</v>
      </c>
      <c r="J268" s="27">
        <v>0</v>
      </c>
      <c r="K268" s="62" t="str">
        <f t="shared" si="47"/>
        <v>0</v>
      </c>
      <c r="L268" s="63">
        <f t="shared" si="48"/>
        <v>3</v>
      </c>
      <c r="M268" s="56" t="str">
        <f t="shared" si="49"/>
        <v/>
      </c>
      <c r="O268" s="73"/>
      <c r="P268" s="73"/>
      <c r="Q268" s="73"/>
      <c r="R268" s="15"/>
    </row>
    <row r="269" spans="1:18" s="49" customFormat="1" ht="45" customHeight="1" x14ac:dyDescent="0.2">
      <c r="A269" s="42">
        <v>13</v>
      </c>
      <c r="B269" s="113" t="s">
        <v>248</v>
      </c>
      <c r="C269" s="117"/>
      <c r="D269" s="117"/>
      <c r="E269" s="118"/>
      <c r="F269" s="48" t="s">
        <v>3</v>
      </c>
      <c r="G269" s="55"/>
      <c r="H269" s="27">
        <v>3</v>
      </c>
      <c r="I269" s="29">
        <v>2</v>
      </c>
      <c r="J269" s="27">
        <v>0</v>
      </c>
      <c r="K269" s="62" t="str">
        <f t="shared" si="47"/>
        <v>失格</v>
      </c>
      <c r="L269" s="63">
        <f t="shared" si="48"/>
        <v>3</v>
      </c>
      <c r="M269" s="56" t="str">
        <f t="shared" si="49"/>
        <v/>
      </c>
      <c r="O269" s="73"/>
      <c r="P269" s="73"/>
      <c r="Q269" s="73"/>
      <c r="R269" s="15"/>
    </row>
    <row r="270" spans="1:18" s="49" customFormat="1" ht="45" customHeight="1" x14ac:dyDescent="0.2">
      <c r="A270" s="42">
        <v>14</v>
      </c>
      <c r="B270" s="113" t="s">
        <v>249</v>
      </c>
      <c r="C270" s="117"/>
      <c r="D270" s="117"/>
      <c r="E270" s="118"/>
      <c r="F270" s="48"/>
      <c r="G270" s="55"/>
      <c r="H270" s="27">
        <v>3</v>
      </c>
      <c r="I270" s="29">
        <v>2</v>
      </c>
      <c r="J270" s="27">
        <v>0</v>
      </c>
      <c r="K270" s="62" t="str">
        <f t="shared" si="47"/>
        <v>0</v>
      </c>
      <c r="L270" s="63">
        <f t="shared" si="48"/>
        <v>3</v>
      </c>
      <c r="M270" s="56" t="str">
        <f t="shared" si="49"/>
        <v/>
      </c>
      <c r="O270" s="73"/>
      <c r="P270" s="73"/>
      <c r="Q270" s="73"/>
      <c r="R270" s="15"/>
    </row>
    <row r="271" spans="1:18" s="15" customFormat="1" ht="22.5" customHeight="1" x14ac:dyDescent="0.2">
      <c r="A271" s="82" t="s">
        <v>250</v>
      </c>
      <c r="B271" s="83"/>
      <c r="C271" s="83"/>
      <c r="D271" s="120"/>
      <c r="E271" s="120"/>
      <c r="F271" s="121"/>
      <c r="G271" s="23"/>
      <c r="H271" s="23"/>
      <c r="I271" s="23"/>
      <c r="J271" s="23"/>
      <c r="K271" s="66"/>
      <c r="L271" s="61"/>
      <c r="M271" s="57"/>
      <c r="O271" s="73"/>
      <c r="P271" s="73"/>
      <c r="Q271" s="73"/>
    </row>
    <row r="272" spans="1:18" s="49" customFormat="1" ht="45" customHeight="1" x14ac:dyDescent="0.2">
      <c r="A272" s="42">
        <v>1</v>
      </c>
      <c r="B272" s="113" t="s">
        <v>251</v>
      </c>
      <c r="C272" s="117"/>
      <c r="D272" s="117"/>
      <c r="E272" s="118"/>
      <c r="F272" s="48"/>
      <c r="G272" s="55"/>
      <c r="H272" s="27">
        <v>2</v>
      </c>
      <c r="I272" s="29">
        <v>1</v>
      </c>
      <c r="J272" s="27">
        <v>0</v>
      </c>
      <c r="K272" s="62" t="str">
        <f>IF(COUNTIF(F272,"*●*"),"失格","0")</f>
        <v>0</v>
      </c>
      <c r="L272" s="63">
        <f>MAX(H272:K272)</f>
        <v>2</v>
      </c>
      <c r="M272" s="56" t="str">
        <f t="shared" ref="M272:M274" si="50">IF(G272="","",IF(G272="◎",H272,IF(G272="○",I272,IF(G272="△",J272,K272))))</f>
        <v/>
      </c>
      <c r="O272" s="73"/>
      <c r="P272" s="73"/>
      <c r="Q272" s="73"/>
      <c r="R272" s="15"/>
    </row>
    <row r="273" spans="1:18" s="49" customFormat="1" ht="45" customHeight="1" x14ac:dyDescent="0.2">
      <c r="A273" s="42">
        <v>2</v>
      </c>
      <c r="B273" s="113" t="s">
        <v>252</v>
      </c>
      <c r="C273" s="117"/>
      <c r="D273" s="117"/>
      <c r="E273" s="118"/>
      <c r="F273" s="48"/>
      <c r="G273" s="55"/>
      <c r="H273" s="27">
        <v>2</v>
      </c>
      <c r="I273" s="29">
        <v>1</v>
      </c>
      <c r="J273" s="27">
        <v>0</v>
      </c>
      <c r="K273" s="62" t="str">
        <f>IF(COUNTIF(F273,"*●*"),"失格","0")</f>
        <v>0</v>
      </c>
      <c r="L273" s="63">
        <f>MAX(H273:K273)</f>
        <v>2</v>
      </c>
      <c r="M273" s="56" t="str">
        <f t="shared" si="50"/>
        <v/>
      </c>
      <c r="O273" s="73"/>
      <c r="P273" s="73"/>
      <c r="Q273" s="73"/>
      <c r="R273" s="15"/>
    </row>
    <row r="274" spans="1:18" s="15" customFormat="1" ht="114" customHeight="1" x14ac:dyDescent="0.2">
      <c r="A274" s="42">
        <v>3</v>
      </c>
      <c r="B274" s="113" t="s">
        <v>253</v>
      </c>
      <c r="C274" s="117"/>
      <c r="D274" s="117"/>
      <c r="E274" s="118"/>
      <c r="F274" s="48"/>
      <c r="G274" s="55"/>
      <c r="H274" s="27">
        <v>3</v>
      </c>
      <c r="I274" s="29">
        <v>2</v>
      </c>
      <c r="J274" s="27">
        <v>0</v>
      </c>
      <c r="K274" s="62" t="str">
        <f>IF(COUNTIF(F274,"*●*"),"失格","0")</f>
        <v>0</v>
      </c>
      <c r="L274" s="63">
        <f>MAX(H274:K274)</f>
        <v>3</v>
      </c>
      <c r="M274" s="56" t="str">
        <f t="shared" si="50"/>
        <v/>
      </c>
      <c r="O274" s="73"/>
      <c r="P274" s="73"/>
      <c r="Q274" s="73"/>
    </row>
    <row r="275" spans="1:18" s="15" customFormat="1" ht="22.5" customHeight="1" x14ac:dyDescent="0.2">
      <c r="A275" s="82" t="s">
        <v>254</v>
      </c>
      <c r="B275" s="83"/>
      <c r="C275" s="83"/>
      <c r="D275" s="120"/>
      <c r="E275" s="120"/>
      <c r="F275" s="121"/>
      <c r="G275" s="23"/>
      <c r="H275" s="23"/>
      <c r="I275" s="23"/>
      <c r="J275" s="23"/>
      <c r="K275" s="66"/>
      <c r="L275" s="61"/>
      <c r="M275" s="57"/>
      <c r="O275" s="73"/>
      <c r="P275" s="73"/>
      <c r="Q275" s="73"/>
    </row>
    <row r="276" spans="1:18" s="15" customFormat="1" ht="45" customHeight="1" x14ac:dyDescent="0.2">
      <c r="A276" s="42">
        <v>1</v>
      </c>
      <c r="B276" s="113" t="s">
        <v>255</v>
      </c>
      <c r="C276" s="114"/>
      <c r="D276" s="114"/>
      <c r="E276" s="115"/>
      <c r="F276" s="43"/>
      <c r="G276" s="55"/>
      <c r="H276" s="27">
        <v>3</v>
      </c>
      <c r="I276" s="29">
        <v>2</v>
      </c>
      <c r="J276" s="27">
        <v>0</v>
      </c>
      <c r="K276" s="62" t="str">
        <f>IF(COUNTIF(F276,"*●*"),"失格","0")</f>
        <v>0</v>
      </c>
      <c r="L276" s="63">
        <f>MAX(H276:K276)</f>
        <v>3</v>
      </c>
      <c r="M276" s="56" t="str">
        <f t="shared" ref="M276:M278" si="51">IF(G276="","",IF(G276="◎",H276,IF(G276="○",I276,IF(G276="△",J276,K276))))</f>
        <v/>
      </c>
      <c r="O276" s="73"/>
      <c r="P276" s="73"/>
      <c r="Q276" s="73"/>
    </row>
    <row r="277" spans="1:18" s="15" customFormat="1" ht="45" customHeight="1" x14ac:dyDescent="0.2">
      <c r="A277" s="42">
        <v>2</v>
      </c>
      <c r="B277" s="113" t="s">
        <v>256</v>
      </c>
      <c r="C277" s="114"/>
      <c r="D277" s="114"/>
      <c r="E277" s="115"/>
      <c r="F277" s="43"/>
      <c r="G277" s="55"/>
      <c r="H277" s="27">
        <v>3</v>
      </c>
      <c r="I277" s="29">
        <v>2</v>
      </c>
      <c r="J277" s="27">
        <v>0</v>
      </c>
      <c r="K277" s="62" t="str">
        <f>IF(COUNTIF(F277,"*●*"),"失格","0")</f>
        <v>0</v>
      </c>
      <c r="L277" s="63">
        <f>MAX(H277:K277)</f>
        <v>3</v>
      </c>
      <c r="M277" s="56" t="str">
        <f t="shared" si="51"/>
        <v/>
      </c>
      <c r="O277" s="73"/>
      <c r="P277" s="73"/>
      <c r="Q277" s="73"/>
    </row>
    <row r="278" spans="1:18" s="15" customFormat="1" ht="45" customHeight="1" x14ac:dyDescent="0.2">
      <c r="A278" s="42">
        <v>3</v>
      </c>
      <c r="B278" s="113" t="s">
        <v>257</v>
      </c>
      <c r="C278" s="114"/>
      <c r="D278" s="114"/>
      <c r="E278" s="115"/>
      <c r="F278" s="43"/>
      <c r="G278" s="55"/>
      <c r="H278" s="27">
        <v>3</v>
      </c>
      <c r="I278" s="29">
        <v>2</v>
      </c>
      <c r="J278" s="27">
        <v>0</v>
      </c>
      <c r="K278" s="62" t="str">
        <f>IF(COUNTIF(F278,"*●*"),"失格","0")</f>
        <v>0</v>
      </c>
      <c r="L278" s="63">
        <f>MAX(H278:K278)</f>
        <v>3</v>
      </c>
      <c r="M278" s="56" t="str">
        <f t="shared" si="51"/>
        <v/>
      </c>
      <c r="O278" s="73"/>
      <c r="P278" s="73"/>
      <c r="Q278" s="73"/>
    </row>
    <row r="279" spans="1:18" s="15" customFormat="1" ht="22.5" customHeight="1" x14ac:dyDescent="0.2">
      <c r="A279" s="82" t="s">
        <v>258</v>
      </c>
      <c r="B279" s="83"/>
      <c r="C279" s="83"/>
      <c r="D279" s="120"/>
      <c r="E279" s="120"/>
      <c r="F279" s="121"/>
      <c r="G279" s="23"/>
      <c r="H279" s="23"/>
      <c r="I279" s="23"/>
      <c r="J279" s="23"/>
      <c r="K279" s="66"/>
      <c r="L279" s="61"/>
      <c r="M279" s="57"/>
      <c r="O279" s="73"/>
      <c r="P279" s="73"/>
      <c r="Q279" s="73"/>
    </row>
    <row r="280" spans="1:18" s="15" customFormat="1" ht="45" customHeight="1" x14ac:dyDescent="0.2">
      <c r="A280" s="42">
        <v>1</v>
      </c>
      <c r="B280" s="113" t="s">
        <v>259</v>
      </c>
      <c r="C280" s="114"/>
      <c r="D280" s="114"/>
      <c r="E280" s="115"/>
      <c r="F280" s="43" t="s">
        <v>3</v>
      </c>
      <c r="G280" s="55"/>
      <c r="H280" s="27">
        <v>2</v>
      </c>
      <c r="I280" s="29">
        <v>1</v>
      </c>
      <c r="J280" s="27">
        <v>0</v>
      </c>
      <c r="K280" s="62" t="str">
        <f>IF(COUNTIF(F280,"*●*"),"失格","0")</f>
        <v>失格</v>
      </c>
      <c r="L280" s="63">
        <f>MAX(H280:K280)</f>
        <v>2</v>
      </c>
      <c r="M280" s="56" t="str">
        <f t="shared" ref="M280:M284" si="52">IF(G280="","",IF(G280="◎",H280,IF(G280="○",I280,IF(G280="△",J280,K280))))</f>
        <v/>
      </c>
      <c r="O280" s="73"/>
      <c r="P280" s="73"/>
      <c r="Q280" s="73"/>
    </row>
    <row r="281" spans="1:18" s="15" customFormat="1" ht="45" customHeight="1" x14ac:dyDescent="0.2">
      <c r="A281" s="42">
        <v>2</v>
      </c>
      <c r="B281" s="113" t="s">
        <v>260</v>
      </c>
      <c r="C281" s="114"/>
      <c r="D281" s="114"/>
      <c r="E281" s="115"/>
      <c r="F281" s="43" t="s">
        <v>3</v>
      </c>
      <c r="G281" s="55"/>
      <c r="H281" s="27">
        <v>2</v>
      </c>
      <c r="I281" s="29">
        <v>1</v>
      </c>
      <c r="J281" s="27">
        <v>0</v>
      </c>
      <c r="K281" s="62" t="str">
        <f>IF(COUNTIF(F281,"*●*"),"失格","0")</f>
        <v>失格</v>
      </c>
      <c r="L281" s="63">
        <f>MAX(H281:K281)</f>
        <v>2</v>
      </c>
      <c r="M281" s="56" t="str">
        <f t="shared" si="52"/>
        <v/>
      </c>
      <c r="O281" s="73"/>
      <c r="P281" s="73"/>
      <c r="Q281" s="73"/>
    </row>
    <row r="282" spans="1:18" s="15" customFormat="1" ht="45" customHeight="1" x14ac:dyDescent="0.2">
      <c r="A282" s="42">
        <v>3</v>
      </c>
      <c r="B282" s="113" t="s">
        <v>261</v>
      </c>
      <c r="C282" s="114"/>
      <c r="D282" s="114"/>
      <c r="E282" s="115"/>
      <c r="F282" s="43"/>
      <c r="G282" s="55"/>
      <c r="H282" s="27">
        <v>2</v>
      </c>
      <c r="I282" s="29">
        <v>1</v>
      </c>
      <c r="J282" s="27">
        <v>0</v>
      </c>
      <c r="K282" s="62" t="str">
        <f>IF(COUNTIF(F282,"*●*"),"失格","0")</f>
        <v>0</v>
      </c>
      <c r="L282" s="63">
        <f>MAX(H282:K282)</f>
        <v>2</v>
      </c>
      <c r="M282" s="56" t="str">
        <f t="shared" si="52"/>
        <v/>
      </c>
      <c r="O282" s="73"/>
      <c r="P282" s="73"/>
      <c r="Q282" s="73"/>
    </row>
    <row r="283" spans="1:18" s="15" customFormat="1" ht="45" customHeight="1" x14ac:dyDescent="0.2">
      <c r="A283" s="42">
        <v>4</v>
      </c>
      <c r="B283" s="113" t="s">
        <v>262</v>
      </c>
      <c r="C283" s="114"/>
      <c r="D283" s="114"/>
      <c r="E283" s="115"/>
      <c r="F283" s="43"/>
      <c r="G283" s="55"/>
      <c r="H283" s="27">
        <v>3</v>
      </c>
      <c r="I283" s="29">
        <v>2</v>
      </c>
      <c r="J283" s="27">
        <v>0</v>
      </c>
      <c r="K283" s="62" t="str">
        <f>IF(COUNTIF(F283,"*●*"),"失格","0")</f>
        <v>0</v>
      </c>
      <c r="L283" s="63">
        <f>MAX(H283:K283)</f>
        <v>3</v>
      </c>
      <c r="M283" s="56" t="str">
        <f t="shared" si="52"/>
        <v/>
      </c>
      <c r="O283" s="73"/>
      <c r="P283" s="73"/>
      <c r="Q283" s="73"/>
    </row>
    <row r="284" spans="1:18" s="15" customFormat="1" ht="45" customHeight="1" x14ac:dyDescent="0.2">
      <c r="A284" s="42">
        <v>5</v>
      </c>
      <c r="B284" s="113" t="s">
        <v>263</v>
      </c>
      <c r="C284" s="114"/>
      <c r="D284" s="114"/>
      <c r="E284" s="115"/>
      <c r="F284" s="43"/>
      <c r="G284" s="55"/>
      <c r="H284" s="27">
        <v>2</v>
      </c>
      <c r="I284" s="29">
        <v>1</v>
      </c>
      <c r="J284" s="27">
        <v>0</v>
      </c>
      <c r="K284" s="62" t="str">
        <f>IF(COUNTIF(F284,"*●*"),"失格","0")</f>
        <v>0</v>
      </c>
      <c r="L284" s="63">
        <f>MAX(H284:K284)</f>
        <v>2</v>
      </c>
      <c r="M284" s="56" t="str">
        <f t="shared" si="52"/>
        <v/>
      </c>
      <c r="O284" s="73"/>
      <c r="P284" s="73"/>
      <c r="Q284" s="73"/>
    </row>
    <row r="285" spans="1:18" s="15" customFormat="1" ht="22.5" customHeight="1" x14ac:dyDescent="0.2">
      <c r="A285" s="82" t="s">
        <v>264</v>
      </c>
      <c r="B285" s="83"/>
      <c r="C285" s="83"/>
      <c r="D285" s="120"/>
      <c r="E285" s="120"/>
      <c r="F285" s="121"/>
      <c r="G285" s="23"/>
      <c r="H285" s="23"/>
      <c r="I285" s="23"/>
      <c r="J285" s="23"/>
      <c r="K285" s="66"/>
      <c r="L285" s="61"/>
      <c r="M285" s="57"/>
      <c r="O285" s="73"/>
      <c r="P285" s="73"/>
      <c r="Q285" s="73"/>
    </row>
    <row r="286" spans="1:18" s="15" customFormat="1" ht="45" customHeight="1" x14ac:dyDescent="0.2">
      <c r="A286" s="42">
        <v>1</v>
      </c>
      <c r="B286" s="113" t="s">
        <v>265</v>
      </c>
      <c r="C286" s="114"/>
      <c r="D286" s="114"/>
      <c r="E286" s="115"/>
      <c r="F286" s="43" t="s">
        <v>3</v>
      </c>
      <c r="G286" s="55"/>
      <c r="H286" s="27">
        <v>2</v>
      </c>
      <c r="I286" s="29">
        <v>1</v>
      </c>
      <c r="J286" s="27">
        <v>0</v>
      </c>
      <c r="K286" s="62" t="str">
        <f>IF(COUNTIF(F286,"*●*"),"失格","0")</f>
        <v>失格</v>
      </c>
      <c r="L286" s="63">
        <f>MAX(H286:K286)</f>
        <v>2</v>
      </c>
      <c r="M286" s="56" t="str">
        <f t="shared" ref="M286:M290" si="53">IF(G286="","",IF(G286="◎",H286,IF(G286="○",I286,IF(G286="△",J286,K286))))</f>
        <v/>
      </c>
      <c r="O286" s="73"/>
      <c r="P286" s="73"/>
      <c r="Q286" s="73"/>
    </row>
    <row r="287" spans="1:18" s="15" customFormat="1" ht="45" customHeight="1" x14ac:dyDescent="0.2">
      <c r="A287" s="42">
        <v>2</v>
      </c>
      <c r="B287" s="113" t="s">
        <v>266</v>
      </c>
      <c r="C287" s="114"/>
      <c r="D287" s="114"/>
      <c r="E287" s="115"/>
      <c r="F287" s="43" t="s">
        <v>3</v>
      </c>
      <c r="G287" s="55"/>
      <c r="H287" s="27">
        <v>2</v>
      </c>
      <c r="I287" s="29">
        <v>1</v>
      </c>
      <c r="J287" s="27">
        <v>0</v>
      </c>
      <c r="K287" s="62" t="str">
        <f>IF(COUNTIF(F287,"*●*"),"失格","0")</f>
        <v>失格</v>
      </c>
      <c r="L287" s="63">
        <f>MAX(H287:K287)</f>
        <v>2</v>
      </c>
      <c r="M287" s="56" t="str">
        <f t="shared" si="53"/>
        <v/>
      </c>
      <c r="O287" s="73"/>
      <c r="P287" s="73"/>
      <c r="Q287" s="73"/>
    </row>
    <row r="288" spans="1:18" s="15" customFormat="1" ht="45" customHeight="1" x14ac:dyDescent="0.2">
      <c r="A288" s="42">
        <v>3</v>
      </c>
      <c r="B288" s="113" t="s">
        <v>267</v>
      </c>
      <c r="C288" s="114"/>
      <c r="D288" s="114"/>
      <c r="E288" s="115"/>
      <c r="F288" s="43"/>
      <c r="G288" s="55"/>
      <c r="H288" s="27">
        <v>3</v>
      </c>
      <c r="I288" s="29">
        <v>2</v>
      </c>
      <c r="J288" s="27">
        <v>0</v>
      </c>
      <c r="K288" s="62" t="str">
        <f>IF(COUNTIF(F288,"*●*"),"失格","0")</f>
        <v>0</v>
      </c>
      <c r="L288" s="63">
        <f>MAX(H288:K288)</f>
        <v>3</v>
      </c>
      <c r="M288" s="56" t="str">
        <f t="shared" si="53"/>
        <v/>
      </c>
      <c r="O288" s="73"/>
      <c r="P288" s="73"/>
      <c r="Q288" s="73"/>
    </row>
    <row r="289" spans="1:17" s="15" customFormat="1" ht="45" customHeight="1" x14ac:dyDescent="0.2">
      <c r="A289" s="42">
        <v>4</v>
      </c>
      <c r="B289" s="113" t="s">
        <v>268</v>
      </c>
      <c r="C289" s="114"/>
      <c r="D289" s="114"/>
      <c r="E289" s="115"/>
      <c r="F289" s="43"/>
      <c r="G289" s="55"/>
      <c r="H289" s="27">
        <v>3</v>
      </c>
      <c r="I289" s="29">
        <v>2</v>
      </c>
      <c r="J289" s="27">
        <v>0</v>
      </c>
      <c r="K289" s="62" t="str">
        <f>IF(COUNTIF(F289,"*●*"),"失格","0")</f>
        <v>0</v>
      </c>
      <c r="L289" s="63">
        <f>MAX(H289:K289)</f>
        <v>3</v>
      </c>
      <c r="M289" s="56" t="str">
        <f t="shared" si="53"/>
        <v/>
      </c>
      <c r="O289" s="73"/>
      <c r="P289" s="73"/>
      <c r="Q289" s="73"/>
    </row>
    <row r="290" spans="1:17" s="15" customFormat="1" ht="45" customHeight="1" x14ac:dyDescent="0.2">
      <c r="A290" s="42">
        <v>5</v>
      </c>
      <c r="B290" s="113" t="s">
        <v>269</v>
      </c>
      <c r="C290" s="114"/>
      <c r="D290" s="114"/>
      <c r="E290" s="115"/>
      <c r="F290" s="43"/>
      <c r="G290" s="55"/>
      <c r="H290" s="27">
        <v>2</v>
      </c>
      <c r="I290" s="29">
        <v>1</v>
      </c>
      <c r="J290" s="27">
        <v>0</v>
      </c>
      <c r="K290" s="62" t="str">
        <f>IF(COUNTIF(F290,"*●*"),"失格","0")</f>
        <v>0</v>
      </c>
      <c r="L290" s="63">
        <f>MAX(H290:K290)</f>
        <v>2</v>
      </c>
      <c r="M290" s="56" t="str">
        <f t="shared" si="53"/>
        <v/>
      </c>
      <c r="O290" s="73"/>
      <c r="P290" s="73"/>
      <c r="Q290" s="73"/>
    </row>
    <row r="291" spans="1:17" s="15" customFormat="1" ht="22.5" customHeight="1" x14ac:dyDescent="0.2">
      <c r="A291" s="82" t="s">
        <v>270</v>
      </c>
      <c r="B291" s="83"/>
      <c r="C291" s="83"/>
      <c r="D291" s="120"/>
      <c r="E291" s="120"/>
      <c r="F291" s="121"/>
      <c r="G291" s="23"/>
      <c r="H291" s="23"/>
      <c r="I291" s="23"/>
      <c r="J291" s="23"/>
      <c r="K291" s="66"/>
      <c r="L291" s="61"/>
      <c r="M291" s="57"/>
      <c r="O291" s="73"/>
      <c r="P291" s="73"/>
      <c r="Q291" s="73"/>
    </row>
    <row r="292" spans="1:17" s="15" customFormat="1" ht="45" customHeight="1" x14ac:dyDescent="0.2">
      <c r="A292" s="42">
        <v>1</v>
      </c>
      <c r="B292" s="113" t="s">
        <v>271</v>
      </c>
      <c r="C292" s="114"/>
      <c r="D292" s="114"/>
      <c r="E292" s="115"/>
      <c r="F292" s="43" t="s">
        <v>20</v>
      </c>
      <c r="G292" s="55"/>
      <c r="H292" s="27">
        <v>5</v>
      </c>
      <c r="I292" s="29">
        <v>3</v>
      </c>
      <c r="J292" s="27">
        <v>1</v>
      </c>
      <c r="K292" s="62" t="str">
        <f t="shared" ref="K292:K318" si="54">IF(COUNTIF(F292,"*●*"),"失格","0")</f>
        <v>失格</v>
      </c>
      <c r="L292" s="63">
        <f t="shared" ref="L292:L318" si="55">MAX(H292:K292)</f>
        <v>5</v>
      </c>
      <c r="M292" s="56" t="str">
        <f t="shared" ref="M292:M318" si="56">IF(G292="","",IF(G292="◎",H292,IF(G292="○",I292,IF(G292="△",J292,K292))))</f>
        <v/>
      </c>
      <c r="O292" s="73"/>
      <c r="P292" s="73"/>
      <c r="Q292" s="73"/>
    </row>
    <row r="293" spans="1:17" s="15" customFormat="1" ht="45" customHeight="1" x14ac:dyDescent="0.2">
      <c r="A293" s="42">
        <v>2</v>
      </c>
      <c r="B293" s="113" t="s">
        <v>272</v>
      </c>
      <c r="C293" s="114"/>
      <c r="D293" s="114"/>
      <c r="E293" s="115"/>
      <c r="F293" s="43" t="s">
        <v>20</v>
      </c>
      <c r="G293" s="55"/>
      <c r="H293" s="27">
        <v>2</v>
      </c>
      <c r="I293" s="29">
        <v>1</v>
      </c>
      <c r="J293" s="27">
        <v>0</v>
      </c>
      <c r="K293" s="62" t="str">
        <f t="shared" si="54"/>
        <v>失格</v>
      </c>
      <c r="L293" s="63">
        <f t="shared" si="55"/>
        <v>2</v>
      </c>
      <c r="M293" s="56" t="str">
        <f t="shared" si="56"/>
        <v/>
      </c>
      <c r="O293" s="73"/>
      <c r="P293" s="73"/>
      <c r="Q293" s="73"/>
    </row>
    <row r="294" spans="1:17" s="15" customFormat="1" ht="45" customHeight="1" x14ac:dyDescent="0.2">
      <c r="A294" s="42">
        <v>3</v>
      </c>
      <c r="B294" s="113" t="s">
        <v>273</v>
      </c>
      <c r="C294" s="114"/>
      <c r="D294" s="114"/>
      <c r="E294" s="115"/>
      <c r="F294" s="43" t="s">
        <v>20</v>
      </c>
      <c r="G294" s="55"/>
      <c r="H294" s="27">
        <v>2</v>
      </c>
      <c r="I294" s="29">
        <v>1</v>
      </c>
      <c r="J294" s="27">
        <v>0</v>
      </c>
      <c r="K294" s="62" t="str">
        <f t="shared" si="54"/>
        <v>失格</v>
      </c>
      <c r="L294" s="63">
        <f t="shared" si="55"/>
        <v>2</v>
      </c>
      <c r="M294" s="56" t="str">
        <f t="shared" si="56"/>
        <v/>
      </c>
      <c r="O294" s="73"/>
      <c r="P294" s="73"/>
      <c r="Q294" s="73"/>
    </row>
    <row r="295" spans="1:17" s="15" customFormat="1" ht="45" customHeight="1" x14ac:dyDescent="0.2">
      <c r="A295" s="42">
        <v>4</v>
      </c>
      <c r="B295" s="113" t="s">
        <v>274</v>
      </c>
      <c r="C295" s="114"/>
      <c r="D295" s="114"/>
      <c r="E295" s="115"/>
      <c r="F295" s="43" t="s">
        <v>20</v>
      </c>
      <c r="G295" s="55"/>
      <c r="H295" s="27">
        <v>2</v>
      </c>
      <c r="I295" s="29">
        <v>1</v>
      </c>
      <c r="J295" s="27">
        <v>0</v>
      </c>
      <c r="K295" s="62" t="str">
        <f t="shared" si="54"/>
        <v>失格</v>
      </c>
      <c r="L295" s="63">
        <f t="shared" si="55"/>
        <v>2</v>
      </c>
      <c r="M295" s="56" t="str">
        <f t="shared" si="56"/>
        <v/>
      </c>
      <c r="O295" s="73"/>
      <c r="P295" s="73"/>
      <c r="Q295" s="73"/>
    </row>
    <row r="296" spans="1:17" s="15" customFormat="1" ht="45" customHeight="1" x14ac:dyDescent="0.2">
      <c r="A296" s="42">
        <v>5</v>
      </c>
      <c r="B296" s="113" t="s">
        <v>275</v>
      </c>
      <c r="C296" s="114"/>
      <c r="D296" s="114"/>
      <c r="E296" s="115"/>
      <c r="F296" s="43" t="s">
        <v>20</v>
      </c>
      <c r="G296" s="55"/>
      <c r="H296" s="27">
        <v>2</v>
      </c>
      <c r="I296" s="29">
        <v>1</v>
      </c>
      <c r="J296" s="27">
        <v>0</v>
      </c>
      <c r="K296" s="62" t="str">
        <f t="shared" si="54"/>
        <v>失格</v>
      </c>
      <c r="L296" s="63">
        <f t="shared" si="55"/>
        <v>2</v>
      </c>
      <c r="M296" s="56" t="str">
        <f t="shared" si="56"/>
        <v/>
      </c>
      <c r="O296" s="73"/>
      <c r="P296" s="73"/>
      <c r="Q296" s="73"/>
    </row>
    <row r="297" spans="1:17" s="15" customFormat="1" ht="45" customHeight="1" x14ac:dyDescent="0.2">
      <c r="A297" s="42">
        <v>6</v>
      </c>
      <c r="B297" s="113" t="s">
        <v>276</v>
      </c>
      <c r="C297" s="114"/>
      <c r="D297" s="114"/>
      <c r="E297" s="115"/>
      <c r="F297" s="43"/>
      <c r="G297" s="55"/>
      <c r="H297" s="27">
        <v>2</v>
      </c>
      <c r="I297" s="29">
        <v>1</v>
      </c>
      <c r="J297" s="27">
        <v>0</v>
      </c>
      <c r="K297" s="62" t="str">
        <f t="shared" si="54"/>
        <v>0</v>
      </c>
      <c r="L297" s="63">
        <f t="shared" si="55"/>
        <v>2</v>
      </c>
      <c r="M297" s="56" t="str">
        <f t="shared" si="56"/>
        <v/>
      </c>
      <c r="O297" s="73"/>
      <c r="P297" s="73"/>
      <c r="Q297" s="73"/>
    </row>
    <row r="298" spans="1:17" s="15" customFormat="1" ht="45" customHeight="1" x14ac:dyDescent="0.2">
      <c r="A298" s="42">
        <v>7</v>
      </c>
      <c r="B298" s="113" t="s">
        <v>277</v>
      </c>
      <c r="C298" s="114"/>
      <c r="D298" s="114"/>
      <c r="E298" s="115"/>
      <c r="F298" s="43"/>
      <c r="G298" s="55"/>
      <c r="H298" s="27">
        <v>3</v>
      </c>
      <c r="I298" s="29">
        <v>2</v>
      </c>
      <c r="J298" s="27">
        <v>0</v>
      </c>
      <c r="K298" s="62" t="str">
        <f t="shared" si="54"/>
        <v>0</v>
      </c>
      <c r="L298" s="63">
        <f t="shared" si="55"/>
        <v>3</v>
      </c>
      <c r="M298" s="56" t="str">
        <f t="shared" si="56"/>
        <v/>
      </c>
      <c r="O298" s="73"/>
      <c r="P298" s="73"/>
      <c r="Q298" s="73"/>
    </row>
    <row r="299" spans="1:17" s="15" customFormat="1" ht="45" customHeight="1" x14ac:dyDescent="0.2">
      <c r="A299" s="42">
        <v>8</v>
      </c>
      <c r="B299" s="113" t="s">
        <v>278</v>
      </c>
      <c r="C299" s="114"/>
      <c r="D299" s="114"/>
      <c r="E299" s="115"/>
      <c r="F299" s="43"/>
      <c r="G299" s="55"/>
      <c r="H299" s="27">
        <v>2</v>
      </c>
      <c r="I299" s="29">
        <v>1</v>
      </c>
      <c r="J299" s="27">
        <v>0</v>
      </c>
      <c r="K299" s="62" t="str">
        <f t="shared" si="54"/>
        <v>0</v>
      </c>
      <c r="L299" s="63">
        <f t="shared" si="55"/>
        <v>2</v>
      </c>
      <c r="M299" s="56" t="str">
        <f t="shared" si="56"/>
        <v/>
      </c>
      <c r="O299" s="73"/>
      <c r="P299" s="73"/>
      <c r="Q299" s="73"/>
    </row>
    <row r="300" spans="1:17" s="15" customFormat="1" ht="45" customHeight="1" x14ac:dyDescent="0.2">
      <c r="A300" s="42">
        <v>9</v>
      </c>
      <c r="B300" s="113" t="s">
        <v>279</v>
      </c>
      <c r="C300" s="114"/>
      <c r="D300" s="114"/>
      <c r="E300" s="115"/>
      <c r="F300" s="43"/>
      <c r="G300" s="55"/>
      <c r="H300" s="27">
        <v>3</v>
      </c>
      <c r="I300" s="29">
        <v>2</v>
      </c>
      <c r="J300" s="27">
        <v>0</v>
      </c>
      <c r="K300" s="62" t="str">
        <f t="shared" si="54"/>
        <v>0</v>
      </c>
      <c r="L300" s="63">
        <f t="shared" si="55"/>
        <v>3</v>
      </c>
      <c r="M300" s="56" t="str">
        <f t="shared" si="56"/>
        <v/>
      </c>
      <c r="O300" s="73"/>
      <c r="P300" s="73"/>
      <c r="Q300" s="73"/>
    </row>
    <row r="301" spans="1:17" s="15" customFormat="1" ht="45" customHeight="1" x14ac:dyDescent="0.2">
      <c r="A301" s="42">
        <v>10</v>
      </c>
      <c r="B301" s="113" t="s">
        <v>280</v>
      </c>
      <c r="C301" s="114"/>
      <c r="D301" s="114"/>
      <c r="E301" s="115"/>
      <c r="F301" s="43"/>
      <c r="G301" s="55"/>
      <c r="H301" s="27">
        <v>2</v>
      </c>
      <c r="I301" s="29">
        <v>1</v>
      </c>
      <c r="J301" s="27">
        <v>0</v>
      </c>
      <c r="K301" s="62" t="str">
        <f t="shared" si="54"/>
        <v>0</v>
      </c>
      <c r="L301" s="63">
        <f t="shared" si="55"/>
        <v>2</v>
      </c>
      <c r="M301" s="56" t="str">
        <f t="shared" si="56"/>
        <v/>
      </c>
      <c r="O301" s="73"/>
      <c r="P301" s="73"/>
      <c r="Q301" s="73"/>
    </row>
    <row r="302" spans="1:17" s="15" customFormat="1" ht="45" customHeight="1" x14ac:dyDescent="0.2">
      <c r="A302" s="42">
        <v>11</v>
      </c>
      <c r="B302" s="113" t="s">
        <v>279</v>
      </c>
      <c r="C302" s="114"/>
      <c r="D302" s="114"/>
      <c r="E302" s="115"/>
      <c r="F302" s="43"/>
      <c r="G302" s="55"/>
      <c r="H302" s="27">
        <v>3</v>
      </c>
      <c r="I302" s="29">
        <v>2</v>
      </c>
      <c r="J302" s="27">
        <v>0</v>
      </c>
      <c r="K302" s="62" t="str">
        <f t="shared" si="54"/>
        <v>0</v>
      </c>
      <c r="L302" s="63">
        <f t="shared" si="55"/>
        <v>3</v>
      </c>
      <c r="M302" s="56" t="str">
        <f t="shared" si="56"/>
        <v/>
      </c>
      <c r="O302" s="73"/>
      <c r="P302" s="73"/>
      <c r="Q302" s="73"/>
    </row>
    <row r="303" spans="1:17" s="15" customFormat="1" ht="54.95" customHeight="1" x14ac:dyDescent="0.2">
      <c r="A303" s="42">
        <v>11</v>
      </c>
      <c r="B303" s="113" t="s">
        <v>281</v>
      </c>
      <c r="C303" s="114"/>
      <c r="D303" s="114"/>
      <c r="E303" s="115"/>
      <c r="F303" s="43" t="s">
        <v>20</v>
      </c>
      <c r="G303" s="55"/>
      <c r="H303" s="27">
        <v>3</v>
      </c>
      <c r="I303" s="29">
        <v>2</v>
      </c>
      <c r="J303" s="27">
        <v>0</v>
      </c>
      <c r="K303" s="62" t="str">
        <f t="shared" si="54"/>
        <v>失格</v>
      </c>
      <c r="L303" s="63">
        <f t="shared" si="55"/>
        <v>3</v>
      </c>
      <c r="M303" s="56" t="str">
        <f t="shared" si="56"/>
        <v/>
      </c>
      <c r="O303" s="73"/>
      <c r="P303" s="73"/>
      <c r="Q303" s="73"/>
    </row>
    <row r="304" spans="1:17" s="15" customFormat="1" ht="59.1" customHeight="1" x14ac:dyDescent="0.2">
      <c r="A304" s="42">
        <v>12</v>
      </c>
      <c r="B304" s="113" t="s">
        <v>282</v>
      </c>
      <c r="C304" s="114"/>
      <c r="D304" s="114"/>
      <c r="E304" s="115"/>
      <c r="F304" s="43" t="s">
        <v>20</v>
      </c>
      <c r="G304" s="55"/>
      <c r="H304" s="27">
        <v>3</v>
      </c>
      <c r="I304" s="29">
        <v>2</v>
      </c>
      <c r="J304" s="27">
        <v>0</v>
      </c>
      <c r="K304" s="62" t="str">
        <f t="shared" si="54"/>
        <v>失格</v>
      </c>
      <c r="L304" s="63">
        <f t="shared" si="55"/>
        <v>3</v>
      </c>
      <c r="M304" s="56" t="str">
        <f t="shared" si="56"/>
        <v/>
      </c>
      <c r="O304" s="73"/>
      <c r="P304" s="73"/>
      <c r="Q304" s="73"/>
    </row>
    <row r="305" spans="1:17" s="15" customFormat="1" ht="69.95" customHeight="1" x14ac:dyDescent="0.2">
      <c r="A305" s="42">
        <v>13</v>
      </c>
      <c r="B305" s="113" t="s">
        <v>283</v>
      </c>
      <c r="C305" s="114"/>
      <c r="D305" s="114"/>
      <c r="E305" s="115"/>
      <c r="F305" s="43"/>
      <c r="G305" s="55"/>
      <c r="H305" s="27">
        <v>3</v>
      </c>
      <c r="I305" s="29">
        <v>2</v>
      </c>
      <c r="J305" s="27">
        <v>0</v>
      </c>
      <c r="K305" s="62" t="str">
        <f t="shared" si="54"/>
        <v>0</v>
      </c>
      <c r="L305" s="63">
        <f t="shared" si="55"/>
        <v>3</v>
      </c>
      <c r="M305" s="56" t="str">
        <f t="shared" si="56"/>
        <v/>
      </c>
      <c r="O305" s="73"/>
      <c r="P305" s="73"/>
      <c r="Q305" s="73"/>
    </row>
    <row r="306" spans="1:17" s="15" customFormat="1" ht="63.6" customHeight="1" x14ac:dyDescent="0.2">
      <c r="A306" s="42">
        <v>14</v>
      </c>
      <c r="B306" s="113" t="s">
        <v>284</v>
      </c>
      <c r="C306" s="114"/>
      <c r="D306" s="114"/>
      <c r="E306" s="115"/>
      <c r="F306" s="43" t="s">
        <v>20</v>
      </c>
      <c r="G306" s="55"/>
      <c r="H306" s="27">
        <v>3</v>
      </c>
      <c r="I306" s="29">
        <v>2</v>
      </c>
      <c r="J306" s="27">
        <v>0</v>
      </c>
      <c r="K306" s="62" t="str">
        <f t="shared" si="54"/>
        <v>失格</v>
      </c>
      <c r="L306" s="63">
        <f t="shared" si="55"/>
        <v>3</v>
      </c>
      <c r="M306" s="56" t="str">
        <f t="shared" si="56"/>
        <v/>
      </c>
      <c r="O306" s="73"/>
      <c r="P306" s="73"/>
      <c r="Q306" s="73"/>
    </row>
    <row r="307" spans="1:17" s="15" customFormat="1" ht="45" customHeight="1" x14ac:dyDescent="0.2">
      <c r="A307" s="42">
        <v>15</v>
      </c>
      <c r="B307" s="113" t="s">
        <v>285</v>
      </c>
      <c r="C307" s="114"/>
      <c r="D307" s="114"/>
      <c r="E307" s="115"/>
      <c r="F307" s="43"/>
      <c r="G307" s="55"/>
      <c r="H307" s="27">
        <v>2</v>
      </c>
      <c r="I307" s="29">
        <v>1</v>
      </c>
      <c r="J307" s="27">
        <v>0</v>
      </c>
      <c r="K307" s="62" t="str">
        <f t="shared" si="54"/>
        <v>0</v>
      </c>
      <c r="L307" s="63">
        <f t="shared" si="55"/>
        <v>2</v>
      </c>
      <c r="M307" s="56" t="str">
        <f t="shared" si="56"/>
        <v/>
      </c>
      <c r="O307" s="73"/>
      <c r="P307" s="73"/>
      <c r="Q307" s="73"/>
    </row>
    <row r="308" spans="1:17" s="15" customFormat="1" ht="45" customHeight="1" x14ac:dyDescent="0.2">
      <c r="A308" s="42">
        <v>16</v>
      </c>
      <c r="B308" s="113" t="s">
        <v>286</v>
      </c>
      <c r="C308" s="114"/>
      <c r="D308" s="114"/>
      <c r="E308" s="115"/>
      <c r="F308" s="43"/>
      <c r="G308" s="55"/>
      <c r="H308" s="27">
        <v>3</v>
      </c>
      <c r="I308" s="29">
        <v>2</v>
      </c>
      <c r="J308" s="27">
        <v>0</v>
      </c>
      <c r="K308" s="62" t="str">
        <f t="shared" si="54"/>
        <v>0</v>
      </c>
      <c r="L308" s="63">
        <f t="shared" si="55"/>
        <v>3</v>
      </c>
      <c r="M308" s="56" t="str">
        <f t="shared" si="56"/>
        <v/>
      </c>
      <c r="O308" s="73"/>
      <c r="P308" s="73"/>
      <c r="Q308" s="73"/>
    </row>
    <row r="309" spans="1:17" s="15" customFormat="1" ht="61.5" customHeight="1" x14ac:dyDescent="0.2">
      <c r="A309" s="42">
        <v>17</v>
      </c>
      <c r="B309" s="113" t="s">
        <v>287</v>
      </c>
      <c r="C309" s="114"/>
      <c r="D309" s="114"/>
      <c r="E309" s="115"/>
      <c r="F309" s="43" t="s">
        <v>20</v>
      </c>
      <c r="G309" s="55"/>
      <c r="H309" s="27">
        <v>10</v>
      </c>
      <c r="I309" s="29">
        <v>6</v>
      </c>
      <c r="J309" s="27">
        <v>2</v>
      </c>
      <c r="K309" s="62" t="str">
        <f t="shared" si="54"/>
        <v>失格</v>
      </c>
      <c r="L309" s="63">
        <f t="shared" si="55"/>
        <v>10</v>
      </c>
      <c r="M309" s="56" t="str">
        <f t="shared" si="56"/>
        <v/>
      </c>
      <c r="O309" s="73"/>
      <c r="P309" s="73"/>
      <c r="Q309" s="73"/>
    </row>
    <row r="310" spans="1:17" s="15" customFormat="1" ht="69.95" customHeight="1" x14ac:dyDescent="0.2">
      <c r="A310" s="42">
        <v>18</v>
      </c>
      <c r="B310" s="116" t="s">
        <v>288</v>
      </c>
      <c r="C310" s="117"/>
      <c r="D310" s="117"/>
      <c r="E310" s="118"/>
      <c r="F310" s="48"/>
      <c r="G310" s="55"/>
      <c r="H310" s="45">
        <v>10</v>
      </c>
      <c r="I310" s="29">
        <v>6</v>
      </c>
      <c r="J310" s="27">
        <v>2</v>
      </c>
      <c r="K310" s="62" t="str">
        <f t="shared" si="54"/>
        <v>0</v>
      </c>
      <c r="L310" s="63">
        <f t="shared" si="55"/>
        <v>10</v>
      </c>
      <c r="M310" s="56" t="str">
        <f t="shared" si="56"/>
        <v/>
      </c>
      <c r="O310" s="73"/>
      <c r="P310" s="73"/>
      <c r="Q310" s="73"/>
    </row>
    <row r="311" spans="1:17" s="15" customFormat="1" ht="45" customHeight="1" x14ac:dyDescent="0.2">
      <c r="A311" s="42">
        <v>19</v>
      </c>
      <c r="B311" s="116" t="s">
        <v>289</v>
      </c>
      <c r="C311" s="117"/>
      <c r="D311" s="117"/>
      <c r="E311" s="118"/>
      <c r="F311" s="48"/>
      <c r="G311" s="55"/>
      <c r="H311" s="45">
        <v>10</v>
      </c>
      <c r="I311" s="29">
        <v>6</v>
      </c>
      <c r="J311" s="27">
        <v>2</v>
      </c>
      <c r="K311" s="62" t="str">
        <f t="shared" si="54"/>
        <v>0</v>
      </c>
      <c r="L311" s="63">
        <f t="shared" si="55"/>
        <v>10</v>
      </c>
      <c r="M311" s="56" t="str">
        <f t="shared" si="56"/>
        <v/>
      </c>
      <c r="O311" s="73"/>
      <c r="P311" s="73"/>
      <c r="Q311" s="73"/>
    </row>
    <row r="312" spans="1:17" s="15" customFormat="1" ht="62.25" customHeight="1" x14ac:dyDescent="0.2">
      <c r="A312" s="42">
        <v>20</v>
      </c>
      <c r="B312" s="116" t="s">
        <v>205</v>
      </c>
      <c r="C312" s="117"/>
      <c r="D312" s="117"/>
      <c r="E312" s="118"/>
      <c r="F312" s="48"/>
      <c r="G312" s="55"/>
      <c r="H312" s="45">
        <v>10</v>
      </c>
      <c r="I312" s="29">
        <v>6</v>
      </c>
      <c r="J312" s="27">
        <v>2</v>
      </c>
      <c r="K312" s="62" t="str">
        <f t="shared" si="54"/>
        <v>0</v>
      </c>
      <c r="L312" s="63">
        <f t="shared" si="55"/>
        <v>10</v>
      </c>
      <c r="M312" s="56" t="str">
        <f t="shared" si="56"/>
        <v/>
      </c>
      <c r="O312" s="73"/>
      <c r="P312" s="73"/>
      <c r="Q312" s="73"/>
    </row>
    <row r="313" spans="1:17" s="15" customFormat="1" ht="54.95" customHeight="1" x14ac:dyDescent="0.2">
      <c r="A313" s="42">
        <v>21</v>
      </c>
      <c r="B313" s="116" t="s">
        <v>290</v>
      </c>
      <c r="C313" s="117"/>
      <c r="D313" s="117"/>
      <c r="E313" s="118"/>
      <c r="F313" s="48"/>
      <c r="G313" s="55"/>
      <c r="H313" s="45">
        <v>10</v>
      </c>
      <c r="I313" s="29">
        <v>6</v>
      </c>
      <c r="J313" s="27">
        <v>2</v>
      </c>
      <c r="K313" s="62" t="str">
        <f t="shared" si="54"/>
        <v>0</v>
      </c>
      <c r="L313" s="63">
        <f t="shared" si="55"/>
        <v>10</v>
      </c>
      <c r="M313" s="56" t="str">
        <f t="shared" si="56"/>
        <v/>
      </c>
      <c r="O313" s="73"/>
      <c r="P313" s="73"/>
      <c r="Q313" s="73"/>
    </row>
    <row r="314" spans="1:17" s="15" customFormat="1" ht="54.95" customHeight="1" x14ac:dyDescent="0.2">
      <c r="A314" s="42">
        <v>22</v>
      </c>
      <c r="B314" s="116" t="s">
        <v>291</v>
      </c>
      <c r="C314" s="117"/>
      <c r="D314" s="117"/>
      <c r="E314" s="118"/>
      <c r="F314" s="48"/>
      <c r="G314" s="55"/>
      <c r="H314" s="45">
        <v>10</v>
      </c>
      <c r="I314" s="29">
        <v>6</v>
      </c>
      <c r="J314" s="27">
        <v>2</v>
      </c>
      <c r="K314" s="62" t="str">
        <f t="shared" si="54"/>
        <v>0</v>
      </c>
      <c r="L314" s="63">
        <f t="shared" si="55"/>
        <v>10</v>
      </c>
      <c r="M314" s="56" t="str">
        <f t="shared" si="56"/>
        <v/>
      </c>
      <c r="O314" s="73"/>
      <c r="P314" s="73"/>
      <c r="Q314" s="73"/>
    </row>
    <row r="315" spans="1:17" s="15" customFormat="1" ht="54.95" customHeight="1" x14ac:dyDescent="0.2">
      <c r="A315" s="42">
        <v>23</v>
      </c>
      <c r="B315" s="116" t="s">
        <v>292</v>
      </c>
      <c r="C315" s="117"/>
      <c r="D315" s="117"/>
      <c r="E315" s="118"/>
      <c r="F315" s="48"/>
      <c r="G315" s="55"/>
      <c r="H315" s="45">
        <v>10</v>
      </c>
      <c r="I315" s="29">
        <v>6</v>
      </c>
      <c r="J315" s="27">
        <v>2</v>
      </c>
      <c r="K315" s="62" t="str">
        <f t="shared" si="54"/>
        <v>0</v>
      </c>
      <c r="L315" s="63">
        <f t="shared" si="55"/>
        <v>10</v>
      </c>
      <c r="M315" s="56" t="str">
        <f t="shared" si="56"/>
        <v/>
      </c>
      <c r="O315" s="73"/>
      <c r="P315" s="73"/>
      <c r="Q315" s="73"/>
    </row>
    <row r="316" spans="1:17" s="15" customFormat="1" ht="54.95" customHeight="1" x14ac:dyDescent="0.2">
      <c r="A316" s="42">
        <v>24</v>
      </c>
      <c r="B316" s="116" t="s">
        <v>293</v>
      </c>
      <c r="C316" s="117"/>
      <c r="D316" s="117"/>
      <c r="E316" s="118"/>
      <c r="F316" s="48"/>
      <c r="G316" s="55"/>
      <c r="H316" s="45">
        <v>10</v>
      </c>
      <c r="I316" s="29">
        <v>6</v>
      </c>
      <c r="J316" s="27">
        <v>2</v>
      </c>
      <c r="K316" s="62" t="str">
        <f t="shared" si="54"/>
        <v>0</v>
      </c>
      <c r="L316" s="63">
        <f t="shared" si="55"/>
        <v>10</v>
      </c>
      <c r="M316" s="56" t="str">
        <f t="shared" si="56"/>
        <v/>
      </c>
      <c r="O316" s="73"/>
      <c r="P316" s="73"/>
      <c r="Q316" s="73"/>
    </row>
    <row r="317" spans="1:17" s="15" customFormat="1" ht="176.25" customHeight="1" x14ac:dyDescent="0.2">
      <c r="A317" s="42">
        <v>25</v>
      </c>
      <c r="B317" s="116" t="s">
        <v>294</v>
      </c>
      <c r="C317" s="117"/>
      <c r="D317" s="117"/>
      <c r="E317" s="118"/>
      <c r="F317" s="43" t="s">
        <v>20</v>
      </c>
      <c r="G317" s="55"/>
      <c r="H317" s="45">
        <v>10</v>
      </c>
      <c r="I317" s="29">
        <v>6</v>
      </c>
      <c r="J317" s="45">
        <v>2</v>
      </c>
      <c r="K317" s="71" t="str">
        <f t="shared" si="54"/>
        <v>失格</v>
      </c>
      <c r="L317" s="63">
        <f t="shared" si="55"/>
        <v>10</v>
      </c>
      <c r="M317" s="56" t="str">
        <f t="shared" si="56"/>
        <v/>
      </c>
      <c r="O317" s="73"/>
      <c r="P317" s="73"/>
      <c r="Q317" s="73"/>
    </row>
    <row r="318" spans="1:17" s="15" customFormat="1" ht="60" customHeight="1" x14ac:dyDescent="0.2">
      <c r="A318" s="42">
        <v>26</v>
      </c>
      <c r="B318" s="116" t="s">
        <v>295</v>
      </c>
      <c r="C318" s="117"/>
      <c r="D318" s="117"/>
      <c r="E318" s="118"/>
      <c r="F318" s="43"/>
      <c r="G318" s="55"/>
      <c r="H318" s="27">
        <v>10</v>
      </c>
      <c r="I318" s="29">
        <v>6</v>
      </c>
      <c r="J318" s="27">
        <v>2</v>
      </c>
      <c r="K318" s="71" t="str">
        <f t="shared" si="54"/>
        <v>0</v>
      </c>
      <c r="L318" s="63">
        <f t="shared" si="55"/>
        <v>10</v>
      </c>
      <c r="M318" s="56" t="str">
        <f t="shared" si="56"/>
        <v/>
      </c>
      <c r="O318" s="73"/>
      <c r="P318" s="73"/>
      <c r="Q318" s="73"/>
    </row>
    <row r="319" spans="1:17" s="15" customFormat="1" ht="22.5" customHeight="1" x14ac:dyDescent="0.2">
      <c r="A319" s="82" t="s">
        <v>296</v>
      </c>
      <c r="B319" s="83"/>
      <c r="C319" s="83"/>
      <c r="D319" s="120"/>
      <c r="E319" s="120"/>
      <c r="F319" s="121"/>
      <c r="G319" s="23"/>
      <c r="H319" s="23"/>
      <c r="I319" s="23"/>
      <c r="J319" s="23"/>
      <c r="K319" s="66"/>
      <c r="L319" s="61"/>
      <c r="M319" s="57"/>
      <c r="O319" s="73"/>
      <c r="P319" s="73"/>
      <c r="Q319" s="73"/>
    </row>
    <row r="320" spans="1:17" s="15" customFormat="1" ht="45" customHeight="1" x14ac:dyDescent="0.2">
      <c r="A320" s="42">
        <v>1</v>
      </c>
      <c r="B320" s="113" t="s">
        <v>297</v>
      </c>
      <c r="C320" s="114"/>
      <c r="D320" s="114"/>
      <c r="E320" s="115"/>
      <c r="F320" s="43"/>
      <c r="G320" s="55"/>
      <c r="H320" s="27">
        <v>2</v>
      </c>
      <c r="I320" s="29">
        <v>1</v>
      </c>
      <c r="J320" s="27">
        <v>0</v>
      </c>
      <c r="K320" s="62" t="str">
        <f>IF(COUNTIF(F320,"*●*"),"失格","0")</f>
        <v>0</v>
      </c>
      <c r="L320" s="63">
        <f>MAX(H320:K320)</f>
        <v>2</v>
      </c>
      <c r="M320" s="56" t="str">
        <f t="shared" ref="M320:M321" si="57">IF(G320="","",IF(G320="◎",H320,IF(G320="○",I320,IF(G320="△",J320,K320))))</f>
        <v/>
      </c>
      <c r="O320" s="73"/>
      <c r="P320" s="73"/>
      <c r="Q320" s="73"/>
    </row>
    <row r="321" spans="1:18" s="15" customFormat="1" ht="45" customHeight="1" x14ac:dyDescent="0.2">
      <c r="A321" s="42">
        <v>2</v>
      </c>
      <c r="B321" s="113" t="s">
        <v>298</v>
      </c>
      <c r="C321" s="117"/>
      <c r="D321" s="117"/>
      <c r="E321" s="118"/>
      <c r="F321" s="48"/>
      <c r="G321" s="55"/>
      <c r="H321" s="27">
        <v>2</v>
      </c>
      <c r="I321" s="29">
        <v>1</v>
      </c>
      <c r="J321" s="27">
        <v>0</v>
      </c>
      <c r="K321" s="62" t="str">
        <f>IF(COUNTIF(F321,"*●*"),"失格","0")</f>
        <v>0</v>
      </c>
      <c r="L321" s="63">
        <f>MAX(H321:K321)</f>
        <v>2</v>
      </c>
      <c r="M321" s="56" t="str">
        <f t="shared" si="57"/>
        <v/>
      </c>
      <c r="O321" s="73"/>
      <c r="P321" s="73"/>
      <c r="Q321" s="73"/>
    </row>
    <row r="322" spans="1:18" s="15" customFormat="1" ht="22.5" customHeight="1" x14ac:dyDescent="0.2">
      <c r="A322" s="82" t="s">
        <v>299</v>
      </c>
      <c r="B322" s="83"/>
      <c r="C322" s="83"/>
      <c r="D322" s="120"/>
      <c r="E322" s="120"/>
      <c r="F322" s="121"/>
      <c r="G322" s="23"/>
      <c r="H322" s="23"/>
      <c r="I322" s="23"/>
      <c r="J322" s="23"/>
      <c r="K322" s="66"/>
      <c r="L322" s="61"/>
      <c r="M322" s="57"/>
      <c r="O322" s="73"/>
      <c r="P322" s="73"/>
      <c r="Q322" s="73"/>
    </row>
    <row r="323" spans="1:18" s="15" customFormat="1" ht="45" customHeight="1" x14ac:dyDescent="0.2">
      <c r="A323" s="42">
        <v>1</v>
      </c>
      <c r="B323" s="113" t="s">
        <v>300</v>
      </c>
      <c r="C323" s="114"/>
      <c r="D323" s="114"/>
      <c r="E323" s="115"/>
      <c r="F323" s="43"/>
      <c r="G323" s="55"/>
      <c r="H323" s="27">
        <v>2</v>
      </c>
      <c r="I323" s="29">
        <v>1</v>
      </c>
      <c r="J323" s="27">
        <v>0</v>
      </c>
      <c r="K323" s="62" t="str">
        <f>IF(COUNTIF(F323,"*●*"),"失格","0")</f>
        <v>0</v>
      </c>
      <c r="L323" s="63">
        <f>MAX(H323:K323)</f>
        <v>2</v>
      </c>
      <c r="M323" s="56" t="str">
        <f t="shared" ref="M323" si="58">IF(G323="","",IF(G323="◎",H323,IF(G323="○",I323,IF(G323="△",J323,K323))))</f>
        <v/>
      </c>
      <c r="O323" s="73"/>
      <c r="P323" s="73"/>
      <c r="Q323" s="73"/>
    </row>
    <row r="324" spans="1:18" s="15" customFormat="1" ht="22.5" customHeight="1" x14ac:dyDescent="0.2">
      <c r="A324" s="82" t="s">
        <v>301</v>
      </c>
      <c r="B324" s="83"/>
      <c r="C324" s="83"/>
      <c r="D324" s="120"/>
      <c r="E324" s="120"/>
      <c r="F324" s="121"/>
      <c r="G324" s="23"/>
      <c r="H324" s="23"/>
      <c r="I324" s="23"/>
      <c r="J324" s="23"/>
      <c r="K324" s="66"/>
      <c r="L324" s="61"/>
      <c r="M324" s="57"/>
      <c r="O324" s="73"/>
      <c r="P324" s="73"/>
      <c r="Q324" s="73"/>
    </row>
    <row r="325" spans="1:18" s="15" customFormat="1" ht="45" customHeight="1" x14ac:dyDescent="0.2">
      <c r="A325" s="42">
        <v>1</v>
      </c>
      <c r="B325" s="113" t="s">
        <v>302</v>
      </c>
      <c r="C325" s="114"/>
      <c r="D325" s="114"/>
      <c r="E325" s="115"/>
      <c r="F325" s="43" t="s">
        <v>20</v>
      </c>
      <c r="G325" s="55"/>
      <c r="H325" s="27">
        <v>10</v>
      </c>
      <c r="I325" s="29">
        <v>6</v>
      </c>
      <c r="J325" s="27">
        <v>2</v>
      </c>
      <c r="K325" s="62" t="str">
        <f t="shared" ref="K325:K332" si="59">IF(COUNTIF(F325,"*●*"),"失格","0")</f>
        <v>失格</v>
      </c>
      <c r="L325" s="63">
        <f t="shared" ref="L325:L332" si="60">MAX(H325:K325)</f>
        <v>10</v>
      </c>
      <c r="M325" s="56" t="str">
        <f t="shared" ref="M325:M332" si="61">IF(G325="","",IF(G325="◎",H325,IF(G325="○",I325,IF(G325="△",J325,K325))))</f>
        <v/>
      </c>
      <c r="O325" s="73"/>
      <c r="P325" s="73"/>
      <c r="Q325" s="73"/>
    </row>
    <row r="326" spans="1:18" s="15" customFormat="1" ht="45" customHeight="1" x14ac:dyDescent="0.2">
      <c r="A326" s="42">
        <v>2</v>
      </c>
      <c r="B326" s="113" t="s">
        <v>303</v>
      </c>
      <c r="C326" s="114"/>
      <c r="D326" s="114"/>
      <c r="E326" s="115"/>
      <c r="F326" s="43" t="s">
        <v>20</v>
      </c>
      <c r="G326" s="55"/>
      <c r="H326" s="27">
        <v>10</v>
      </c>
      <c r="I326" s="29">
        <v>6</v>
      </c>
      <c r="J326" s="27">
        <v>2</v>
      </c>
      <c r="K326" s="62" t="str">
        <f t="shared" si="59"/>
        <v>失格</v>
      </c>
      <c r="L326" s="63">
        <f t="shared" si="60"/>
        <v>10</v>
      </c>
      <c r="M326" s="56" t="str">
        <f t="shared" si="61"/>
        <v/>
      </c>
      <c r="O326" s="73"/>
      <c r="P326" s="73"/>
      <c r="Q326" s="73"/>
    </row>
    <row r="327" spans="1:18" s="15" customFormat="1" ht="45" customHeight="1" x14ac:dyDescent="0.2">
      <c r="A327" s="42">
        <v>3</v>
      </c>
      <c r="B327" s="113" t="s">
        <v>304</v>
      </c>
      <c r="C327" s="114"/>
      <c r="D327" s="114"/>
      <c r="E327" s="115"/>
      <c r="F327" s="43" t="s">
        <v>20</v>
      </c>
      <c r="G327" s="55"/>
      <c r="H327" s="27">
        <v>10</v>
      </c>
      <c r="I327" s="29">
        <v>6</v>
      </c>
      <c r="J327" s="27">
        <v>2</v>
      </c>
      <c r="K327" s="62" t="str">
        <f t="shared" si="59"/>
        <v>失格</v>
      </c>
      <c r="L327" s="63">
        <f t="shared" si="60"/>
        <v>10</v>
      </c>
      <c r="M327" s="56" t="str">
        <f t="shared" si="61"/>
        <v/>
      </c>
      <c r="O327" s="73"/>
      <c r="P327" s="73"/>
      <c r="Q327" s="73"/>
    </row>
    <row r="328" spans="1:18" s="15" customFormat="1" ht="69.75" customHeight="1" x14ac:dyDescent="0.2">
      <c r="A328" s="42">
        <v>4</v>
      </c>
      <c r="B328" s="113" t="s">
        <v>305</v>
      </c>
      <c r="C328" s="114"/>
      <c r="D328" s="114"/>
      <c r="E328" s="115"/>
      <c r="F328" s="43"/>
      <c r="G328" s="55"/>
      <c r="H328" s="27">
        <v>5</v>
      </c>
      <c r="I328" s="29">
        <v>3</v>
      </c>
      <c r="J328" s="27">
        <v>2</v>
      </c>
      <c r="K328" s="62" t="str">
        <f t="shared" si="59"/>
        <v>0</v>
      </c>
      <c r="L328" s="63">
        <f t="shared" si="60"/>
        <v>5</v>
      </c>
      <c r="M328" s="56" t="str">
        <f t="shared" si="61"/>
        <v/>
      </c>
      <c r="O328" s="73"/>
      <c r="P328" s="73"/>
      <c r="Q328" s="73"/>
    </row>
    <row r="329" spans="1:18" s="15" customFormat="1" ht="45" customHeight="1" x14ac:dyDescent="0.2">
      <c r="A329" s="42">
        <v>5</v>
      </c>
      <c r="B329" s="113" t="s">
        <v>306</v>
      </c>
      <c r="C329" s="114"/>
      <c r="D329" s="114"/>
      <c r="E329" s="115"/>
      <c r="F329" s="43"/>
      <c r="G329" s="55"/>
      <c r="H329" s="27">
        <v>5</v>
      </c>
      <c r="I329" s="29">
        <v>3</v>
      </c>
      <c r="J329" s="27">
        <v>2</v>
      </c>
      <c r="K329" s="62" t="str">
        <f t="shared" si="59"/>
        <v>0</v>
      </c>
      <c r="L329" s="63">
        <f t="shared" si="60"/>
        <v>5</v>
      </c>
      <c r="M329" s="56" t="str">
        <f t="shared" si="61"/>
        <v/>
      </c>
      <c r="O329" s="73"/>
      <c r="P329" s="73"/>
      <c r="Q329" s="73"/>
    </row>
    <row r="330" spans="1:18" s="15" customFormat="1" ht="45" customHeight="1" x14ac:dyDescent="0.2">
      <c r="A330" s="42">
        <v>6</v>
      </c>
      <c r="B330" s="113" t="s">
        <v>307</v>
      </c>
      <c r="C330" s="114"/>
      <c r="D330" s="114"/>
      <c r="E330" s="115"/>
      <c r="F330" s="43" t="s">
        <v>20</v>
      </c>
      <c r="G330" s="55"/>
      <c r="H330" s="27">
        <v>10</v>
      </c>
      <c r="I330" s="29">
        <v>6</v>
      </c>
      <c r="J330" s="27">
        <v>2</v>
      </c>
      <c r="K330" s="62" t="str">
        <f t="shared" si="59"/>
        <v>失格</v>
      </c>
      <c r="L330" s="63">
        <f t="shared" si="60"/>
        <v>10</v>
      </c>
      <c r="M330" s="56" t="str">
        <f t="shared" si="61"/>
        <v/>
      </c>
      <c r="O330" s="73"/>
      <c r="P330" s="73"/>
      <c r="Q330" s="73"/>
    </row>
    <row r="331" spans="1:18" s="15" customFormat="1" ht="45" customHeight="1" x14ac:dyDescent="0.2">
      <c r="A331" s="42">
        <v>7</v>
      </c>
      <c r="B331" s="113" t="s">
        <v>308</v>
      </c>
      <c r="C331" s="114"/>
      <c r="D331" s="114"/>
      <c r="E331" s="115"/>
      <c r="F331" s="43"/>
      <c r="G331" s="55"/>
      <c r="H331" s="27">
        <v>5</v>
      </c>
      <c r="I331" s="29">
        <v>3</v>
      </c>
      <c r="J331" s="27">
        <v>2</v>
      </c>
      <c r="K331" s="62" t="str">
        <f t="shared" si="59"/>
        <v>0</v>
      </c>
      <c r="L331" s="63">
        <f t="shared" si="60"/>
        <v>5</v>
      </c>
      <c r="M331" s="56" t="str">
        <f t="shared" si="61"/>
        <v/>
      </c>
      <c r="O331" s="73"/>
      <c r="P331" s="73"/>
      <c r="Q331" s="73"/>
    </row>
    <row r="332" spans="1:18" s="15" customFormat="1" ht="45" customHeight="1" x14ac:dyDescent="0.2">
      <c r="A332" s="42">
        <v>8</v>
      </c>
      <c r="B332" s="113" t="s">
        <v>309</v>
      </c>
      <c r="C332" s="114"/>
      <c r="D332" s="114"/>
      <c r="E332" s="115"/>
      <c r="F332" s="43" t="s">
        <v>20</v>
      </c>
      <c r="G332" s="55"/>
      <c r="H332" s="27">
        <v>10</v>
      </c>
      <c r="I332" s="29">
        <v>6</v>
      </c>
      <c r="J332" s="27">
        <v>2</v>
      </c>
      <c r="K332" s="62" t="str">
        <f t="shared" si="59"/>
        <v>失格</v>
      </c>
      <c r="L332" s="63">
        <f t="shared" si="60"/>
        <v>10</v>
      </c>
      <c r="M332" s="56" t="str">
        <f t="shared" si="61"/>
        <v/>
      </c>
      <c r="O332" s="73"/>
      <c r="P332" s="73"/>
      <c r="Q332" s="73"/>
    </row>
    <row r="333" spans="1:18" s="15" customFormat="1" ht="22.5" customHeight="1" x14ac:dyDescent="0.2">
      <c r="A333" s="82" t="s">
        <v>310</v>
      </c>
      <c r="B333" s="83"/>
      <c r="C333" s="83"/>
      <c r="D333" s="120"/>
      <c r="E333" s="120"/>
      <c r="F333" s="121"/>
      <c r="G333" s="23"/>
      <c r="H333" s="23"/>
      <c r="I333" s="23"/>
      <c r="J333" s="23"/>
      <c r="K333" s="66"/>
      <c r="L333" s="61"/>
      <c r="M333" s="57"/>
      <c r="O333" s="73"/>
      <c r="P333" s="73"/>
      <c r="Q333" s="73"/>
    </row>
    <row r="334" spans="1:18" s="49" customFormat="1" ht="45" customHeight="1" x14ac:dyDescent="0.2">
      <c r="A334" s="42">
        <v>1</v>
      </c>
      <c r="B334" s="113" t="s">
        <v>311</v>
      </c>
      <c r="C334" s="114"/>
      <c r="D334" s="114"/>
      <c r="E334" s="115"/>
      <c r="F334" s="48" t="s">
        <v>3</v>
      </c>
      <c r="G334" s="55"/>
      <c r="H334" s="27">
        <v>2</v>
      </c>
      <c r="I334" s="29">
        <v>1</v>
      </c>
      <c r="J334" s="27">
        <v>0</v>
      </c>
      <c r="K334" s="62" t="str">
        <f>IF(COUNTIF(F334,"*●*"),"失格","0")</f>
        <v>失格</v>
      </c>
      <c r="L334" s="63">
        <f>MAX(H334:K334)</f>
        <v>2</v>
      </c>
      <c r="M334" s="56" t="str">
        <f t="shared" ref="M334:M337" si="62">IF(G334="","",IF(G334="◎",H334,IF(G334="○",I334,IF(G334="△",J334,K334))))</f>
        <v/>
      </c>
      <c r="O334" s="73"/>
      <c r="P334" s="73"/>
      <c r="Q334" s="73"/>
      <c r="R334" s="15"/>
    </row>
    <row r="335" spans="1:18" s="49" customFormat="1" ht="45" customHeight="1" x14ac:dyDescent="0.2">
      <c r="A335" s="42">
        <v>2</v>
      </c>
      <c r="B335" s="113" t="s">
        <v>312</v>
      </c>
      <c r="C335" s="114"/>
      <c r="D335" s="114"/>
      <c r="E335" s="115"/>
      <c r="F335" s="50"/>
      <c r="G335" s="55"/>
      <c r="H335" s="27">
        <v>2</v>
      </c>
      <c r="I335" s="29">
        <v>1</v>
      </c>
      <c r="J335" s="27">
        <v>0</v>
      </c>
      <c r="K335" s="62" t="str">
        <f>IF(COUNTIF(F335,"*●*"),"失格","0")</f>
        <v>0</v>
      </c>
      <c r="L335" s="63">
        <f>MAX(H335:K335)</f>
        <v>2</v>
      </c>
      <c r="M335" s="56" t="str">
        <f t="shared" si="62"/>
        <v/>
      </c>
      <c r="O335" s="73"/>
      <c r="P335" s="73"/>
      <c r="Q335" s="73"/>
      <c r="R335" s="15"/>
    </row>
    <row r="336" spans="1:18" s="49" customFormat="1" ht="83.25" customHeight="1" x14ac:dyDescent="0.2">
      <c r="A336" s="42">
        <v>3</v>
      </c>
      <c r="B336" s="113" t="s">
        <v>313</v>
      </c>
      <c r="C336" s="114"/>
      <c r="D336" s="114"/>
      <c r="E336" s="115"/>
      <c r="F336" s="50"/>
      <c r="G336" s="55"/>
      <c r="H336" s="27">
        <v>2</v>
      </c>
      <c r="I336" s="29">
        <v>1</v>
      </c>
      <c r="J336" s="27">
        <v>0</v>
      </c>
      <c r="K336" s="62" t="str">
        <f>IF(COUNTIF(F336,"*●*"),"失格","0")</f>
        <v>0</v>
      </c>
      <c r="L336" s="63">
        <f>MAX(H336:K336)</f>
        <v>2</v>
      </c>
      <c r="M336" s="56" t="str">
        <f t="shared" si="62"/>
        <v/>
      </c>
      <c r="O336" s="73"/>
      <c r="P336" s="73"/>
      <c r="Q336" s="73"/>
      <c r="R336" s="15"/>
    </row>
    <row r="337" spans="1:18" s="49" customFormat="1" ht="45" customHeight="1" x14ac:dyDescent="0.2">
      <c r="A337" s="42">
        <v>4</v>
      </c>
      <c r="B337" s="113" t="s">
        <v>314</v>
      </c>
      <c r="C337" s="114"/>
      <c r="D337" s="114"/>
      <c r="E337" s="115"/>
      <c r="F337" s="50"/>
      <c r="G337" s="55"/>
      <c r="H337" s="27">
        <v>5</v>
      </c>
      <c r="I337" s="29">
        <v>3</v>
      </c>
      <c r="J337" s="27">
        <v>2</v>
      </c>
      <c r="K337" s="62" t="str">
        <f>IF(COUNTIF(F337,"*●*"),"失格","0")</f>
        <v>0</v>
      </c>
      <c r="L337" s="63">
        <f>MAX(H337:K337)</f>
        <v>5</v>
      </c>
      <c r="M337" s="56" t="str">
        <f t="shared" si="62"/>
        <v/>
      </c>
      <c r="O337" s="73"/>
      <c r="P337" s="73"/>
      <c r="Q337" s="73"/>
      <c r="R337" s="15"/>
    </row>
    <row r="338" spans="1:18" s="15" customFormat="1" ht="22.5" customHeight="1" x14ac:dyDescent="0.2">
      <c r="A338" s="82" t="s">
        <v>318</v>
      </c>
      <c r="B338" s="83"/>
      <c r="C338" s="83"/>
      <c r="D338" s="120"/>
      <c r="E338" s="120"/>
      <c r="F338" s="121"/>
      <c r="G338" s="23"/>
      <c r="H338" s="23"/>
      <c r="I338" s="23"/>
      <c r="J338" s="23"/>
      <c r="K338" s="66"/>
      <c r="L338" s="61"/>
      <c r="M338" s="61"/>
      <c r="O338" s="73"/>
      <c r="P338" s="73"/>
      <c r="Q338" s="73"/>
    </row>
    <row r="339" spans="1:18" s="15" customFormat="1" ht="45" customHeight="1" x14ac:dyDescent="0.2">
      <c r="A339" s="42">
        <v>1</v>
      </c>
      <c r="B339" s="113" t="s">
        <v>319</v>
      </c>
      <c r="C339" s="114"/>
      <c r="D339" s="114"/>
      <c r="E339" s="115"/>
      <c r="F339" s="43"/>
      <c r="G339" s="55"/>
      <c r="H339" s="27">
        <v>2</v>
      </c>
      <c r="I339" s="29">
        <v>1</v>
      </c>
      <c r="J339" s="27">
        <v>0</v>
      </c>
      <c r="K339" s="62" t="str">
        <f>IF(COUNTIF(F339,"*●*"),"失格","0")</f>
        <v>0</v>
      </c>
      <c r="L339" s="63">
        <f>MAX(H339:K339)</f>
        <v>2</v>
      </c>
      <c r="M339" s="56" t="str">
        <f t="shared" ref="M339" si="63">IF(G339="","",IF(G339="◎",H339,IF(G339="○",I339,IF(G339="△",J339,K339))))</f>
        <v/>
      </c>
      <c r="O339" s="73"/>
      <c r="P339" s="73"/>
      <c r="Q339" s="73"/>
    </row>
    <row r="340" spans="1:18" s="15" customFormat="1" ht="22.5" customHeight="1" x14ac:dyDescent="0.2">
      <c r="A340" s="82" t="s">
        <v>320</v>
      </c>
      <c r="B340" s="83"/>
      <c r="C340" s="83"/>
      <c r="D340" s="120"/>
      <c r="E340" s="120"/>
      <c r="F340" s="121"/>
      <c r="G340" s="23"/>
      <c r="H340" s="23"/>
      <c r="I340" s="23"/>
      <c r="J340" s="23"/>
      <c r="K340" s="66"/>
      <c r="L340" s="61"/>
      <c r="M340" s="57"/>
      <c r="O340" s="73"/>
      <c r="P340" s="73"/>
      <c r="Q340" s="73"/>
    </row>
    <row r="341" spans="1:18" s="49" customFormat="1" ht="45" customHeight="1" x14ac:dyDescent="0.2">
      <c r="A341" s="42">
        <v>1</v>
      </c>
      <c r="B341" s="113" t="s">
        <v>321</v>
      </c>
      <c r="C341" s="117"/>
      <c r="D341" s="117"/>
      <c r="E341" s="118"/>
      <c r="F341" s="48" t="s">
        <v>20</v>
      </c>
      <c r="G341" s="55"/>
      <c r="H341" s="27">
        <v>2</v>
      </c>
      <c r="I341" s="29">
        <v>1</v>
      </c>
      <c r="J341" s="27">
        <v>0</v>
      </c>
      <c r="K341" s="62" t="str">
        <f t="shared" ref="K341:K348" si="64">IF(COUNTIF(F341,"*●*"),"失格","0")</f>
        <v>失格</v>
      </c>
      <c r="L341" s="63">
        <f t="shared" ref="L341:L348" si="65">MAX(H341:K341)</f>
        <v>2</v>
      </c>
      <c r="M341" s="56" t="str">
        <f t="shared" ref="M341:M348" si="66">IF(G341="","",IF(G341="◎",H341,IF(G341="○",I341,IF(G341="△",J341,K341))))</f>
        <v/>
      </c>
      <c r="O341" s="73"/>
      <c r="P341" s="73"/>
      <c r="Q341" s="73"/>
      <c r="R341" s="15"/>
    </row>
    <row r="342" spans="1:18" s="15" customFormat="1" ht="45" customHeight="1" x14ac:dyDescent="0.2">
      <c r="A342" s="42">
        <v>2</v>
      </c>
      <c r="B342" s="113" t="s">
        <v>322</v>
      </c>
      <c r="C342" s="114"/>
      <c r="D342" s="114"/>
      <c r="E342" s="115"/>
      <c r="F342" s="48"/>
      <c r="G342" s="55"/>
      <c r="H342" s="27">
        <v>2</v>
      </c>
      <c r="I342" s="29">
        <v>1</v>
      </c>
      <c r="J342" s="27">
        <v>0</v>
      </c>
      <c r="K342" s="62" t="str">
        <f t="shared" si="64"/>
        <v>0</v>
      </c>
      <c r="L342" s="63">
        <f t="shared" si="65"/>
        <v>2</v>
      </c>
      <c r="M342" s="56" t="str">
        <f t="shared" si="66"/>
        <v/>
      </c>
      <c r="O342" s="73"/>
      <c r="P342" s="73"/>
      <c r="Q342" s="73"/>
    </row>
    <row r="343" spans="1:18" s="49" customFormat="1" ht="45" customHeight="1" x14ac:dyDescent="0.2">
      <c r="A343" s="42">
        <v>3</v>
      </c>
      <c r="B343" s="113" t="s">
        <v>323</v>
      </c>
      <c r="C343" s="117"/>
      <c r="D343" s="117"/>
      <c r="E343" s="118"/>
      <c r="F343" s="48"/>
      <c r="G343" s="55"/>
      <c r="H343" s="27">
        <v>2</v>
      </c>
      <c r="I343" s="29">
        <v>1</v>
      </c>
      <c r="J343" s="27">
        <v>0</v>
      </c>
      <c r="K343" s="62" t="str">
        <f t="shared" si="64"/>
        <v>0</v>
      </c>
      <c r="L343" s="63">
        <f t="shared" si="65"/>
        <v>2</v>
      </c>
      <c r="M343" s="56" t="str">
        <f t="shared" si="66"/>
        <v/>
      </c>
      <c r="O343" s="73"/>
      <c r="P343" s="73"/>
      <c r="Q343" s="73"/>
      <c r="R343" s="15"/>
    </row>
    <row r="344" spans="1:18" s="49" customFormat="1" ht="45" customHeight="1" x14ac:dyDescent="0.2">
      <c r="A344" s="42">
        <v>4</v>
      </c>
      <c r="B344" s="113" t="s">
        <v>324</v>
      </c>
      <c r="C344" s="117"/>
      <c r="D344" s="117"/>
      <c r="E344" s="118"/>
      <c r="F344" s="48"/>
      <c r="G344" s="55"/>
      <c r="H344" s="27">
        <v>2</v>
      </c>
      <c r="I344" s="29">
        <v>1</v>
      </c>
      <c r="J344" s="27">
        <v>0</v>
      </c>
      <c r="K344" s="62" t="str">
        <f t="shared" si="64"/>
        <v>0</v>
      </c>
      <c r="L344" s="63">
        <f t="shared" si="65"/>
        <v>2</v>
      </c>
      <c r="M344" s="56" t="str">
        <f t="shared" si="66"/>
        <v/>
      </c>
      <c r="O344" s="73"/>
      <c r="P344" s="73"/>
      <c r="Q344" s="73"/>
      <c r="R344" s="15"/>
    </row>
    <row r="345" spans="1:18" s="49" customFormat="1" ht="45" customHeight="1" x14ac:dyDescent="0.2">
      <c r="A345" s="42">
        <v>5</v>
      </c>
      <c r="B345" s="113" t="s">
        <v>325</v>
      </c>
      <c r="C345" s="117"/>
      <c r="D345" s="117"/>
      <c r="E345" s="118"/>
      <c r="F345" s="48"/>
      <c r="G345" s="55"/>
      <c r="H345" s="27">
        <v>3</v>
      </c>
      <c r="I345" s="29">
        <v>2</v>
      </c>
      <c r="J345" s="27">
        <v>0</v>
      </c>
      <c r="K345" s="62" t="str">
        <f t="shared" si="64"/>
        <v>0</v>
      </c>
      <c r="L345" s="63">
        <f t="shared" si="65"/>
        <v>3</v>
      </c>
      <c r="M345" s="56" t="str">
        <f t="shared" si="66"/>
        <v/>
      </c>
      <c r="O345" s="73"/>
      <c r="P345" s="73"/>
      <c r="Q345" s="73"/>
      <c r="R345" s="15"/>
    </row>
    <row r="346" spans="1:18" s="49" customFormat="1" ht="45" customHeight="1" x14ac:dyDescent="0.2">
      <c r="A346" s="42">
        <v>6</v>
      </c>
      <c r="B346" s="113" t="s">
        <v>326</v>
      </c>
      <c r="C346" s="117"/>
      <c r="D346" s="117"/>
      <c r="E346" s="118"/>
      <c r="F346" s="48"/>
      <c r="G346" s="55"/>
      <c r="H346" s="27">
        <v>2</v>
      </c>
      <c r="I346" s="29">
        <v>1</v>
      </c>
      <c r="J346" s="27">
        <v>0</v>
      </c>
      <c r="K346" s="62" t="str">
        <f t="shared" si="64"/>
        <v>0</v>
      </c>
      <c r="L346" s="63">
        <f t="shared" si="65"/>
        <v>2</v>
      </c>
      <c r="M346" s="56" t="str">
        <f t="shared" si="66"/>
        <v/>
      </c>
      <c r="O346" s="73"/>
      <c r="P346" s="73"/>
      <c r="Q346" s="73"/>
      <c r="R346" s="15"/>
    </row>
    <row r="347" spans="1:18" s="49" customFormat="1" ht="45" customHeight="1" x14ac:dyDescent="0.2">
      <c r="A347" s="42">
        <v>7</v>
      </c>
      <c r="B347" s="113" t="s">
        <v>327</v>
      </c>
      <c r="C347" s="117"/>
      <c r="D347" s="117"/>
      <c r="E347" s="118"/>
      <c r="F347" s="48"/>
      <c r="G347" s="55"/>
      <c r="H347" s="27">
        <v>3</v>
      </c>
      <c r="I347" s="29">
        <v>2</v>
      </c>
      <c r="J347" s="27">
        <v>0</v>
      </c>
      <c r="K347" s="62" t="str">
        <f t="shared" si="64"/>
        <v>0</v>
      </c>
      <c r="L347" s="63">
        <f t="shared" si="65"/>
        <v>3</v>
      </c>
      <c r="M347" s="56" t="str">
        <f t="shared" si="66"/>
        <v/>
      </c>
      <c r="O347" s="73"/>
      <c r="P347" s="73"/>
      <c r="Q347" s="73"/>
      <c r="R347" s="15"/>
    </row>
    <row r="348" spans="1:18" s="49" customFormat="1" ht="45" customHeight="1" x14ac:dyDescent="0.2">
      <c r="A348" s="42">
        <v>8</v>
      </c>
      <c r="B348" s="113" t="s">
        <v>328</v>
      </c>
      <c r="C348" s="117"/>
      <c r="D348" s="117"/>
      <c r="E348" s="118"/>
      <c r="F348" s="48"/>
      <c r="G348" s="55"/>
      <c r="H348" s="27">
        <v>3</v>
      </c>
      <c r="I348" s="29">
        <v>2</v>
      </c>
      <c r="J348" s="27">
        <v>0</v>
      </c>
      <c r="K348" s="62" t="str">
        <f t="shared" si="64"/>
        <v>0</v>
      </c>
      <c r="L348" s="63">
        <f t="shared" si="65"/>
        <v>3</v>
      </c>
      <c r="M348" s="56" t="str">
        <f t="shared" si="66"/>
        <v/>
      </c>
      <c r="O348" s="73"/>
      <c r="P348" s="73"/>
      <c r="Q348" s="73"/>
      <c r="R348" s="15"/>
    </row>
    <row r="349" spans="1:18" s="15" customFormat="1" ht="22.5" customHeight="1" x14ac:dyDescent="0.2">
      <c r="A349" s="82" t="s">
        <v>329</v>
      </c>
      <c r="B349" s="83"/>
      <c r="C349" s="83"/>
      <c r="D349" s="120"/>
      <c r="E349" s="120"/>
      <c r="F349" s="121"/>
      <c r="G349" s="23"/>
      <c r="H349" s="23"/>
      <c r="I349" s="23"/>
      <c r="J349" s="23"/>
      <c r="K349" s="66"/>
      <c r="L349" s="61"/>
      <c r="M349" s="57"/>
      <c r="O349" s="73"/>
      <c r="P349" s="73"/>
      <c r="Q349" s="73"/>
    </row>
    <row r="350" spans="1:18" s="15" customFormat="1" ht="45" customHeight="1" x14ac:dyDescent="0.2">
      <c r="A350" s="42">
        <v>1</v>
      </c>
      <c r="B350" s="113" t="s">
        <v>330</v>
      </c>
      <c r="C350" s="117"/>
      <c r="D350" s="117"/>
      <c r="E350" s="118"/>
      <c r="F350" s="48" t="s">
        <v>20</v>
      </c>
      <c r="G350" s="55"/>
      <c r="H350" s="27">
        <v>3</v>
      </c>
      <c r="I350" s="29">
        <v>2</v>
      </c>
      <c r="J350" s="27">
        <v>0</v>
      </c>
      <c r="K350" s="62" t="str">
        <f t="shared" ref="K350:K379" si="67">IF(COUNTIF(F350,"*●*"),"失格","0")</f>
        <v>失格</v>
      </c>
      <c r="L350" s="63">
        <f t="shared" ref="L350:L379" si="68">MAX(H350:K350)</f>
        <v>3</v>
      </c>
      <c r="M350" s="56" t="str">
        <f t="shared" ref="M350:M379" si="69">IF(G350="","",IF(G350="◎",H350,IF(G350="○",I350,IF(G350="△",J350,K350))))</f>
        <v/>
      </c>
      <c r="O350" s="73"/>
      <c r="P350" s="73"/>
      <c r="Q350" s="73"/>
    </row>
    <row r="351" spans="1:18" s="15" customFormat="1" ht="64.5" customHeight="1" x14ac:dyDescent="0.2">
      <c r="A351" s="42">
        <v>2</v>
      </c>
      <c r="B351" s="113" t="s">
        <v>331</v>
      </c>
      <c r="C351" s="117"/>
      <c r="D351" s="117"/>
      <c r="E351" s="118"/>
      <c r="F351" s="48" t="s">
        <v>20</v>
      </c>
      <c r="G351" s="55"/>
      <c r="H351" s="27">
        <v>3</v>
      </c>
      <c r="I351" s="29">
        <v>2</v>
      </c>
      <c r="J351" s="27">
        <v>0</v>
      </c>
      <c r="K351" s="62" t="str">
        <f t="shared" si="67"/>
        <v>失格</v>
      </c>
      <c r="L351" s="63">
        <f t="shared" si="68"/>
        <v>3</v>
      </c>
      <c r="M351" s="56" t="str">
        <f t="shared" si="69"/>
        <v/>
      </c>
      <c r="O351" s="73"/>
      <c r="P351" s="73"/>
      <c r="Q351" s="73"/>
    </row>
    <row r="352" spans="1:18" s="15" customFormat="1" ht="45" customHeight="1" x14ac:dyDescent="0.2">
      <c r="A352" s="42">
        <v>3</v>
      </c>
      <c r="B352" s="113" t="s">
        <v>332</v>
      </c>
      <c r="C352" s="117"/>
      <c r="D352" s="117"/>
      <c r="E352" s="118"/>
      <c r="F352" s="48" t="s">
        <v>20</v>
      </c>
      <c r="G352" s="55"/>
      <c r="H352" s="27">
        <v>3</v>
      </c>
      <c r="I352" s="29">
        <v>2</v>
      </c>
      <c r="J352" s="27">
        <v>0</v>
      </c>
      <c r="K352" s="62" t="str">
        <f t="shared" si="67"/>
        <v>失格</v>
      </c>
      <c r="L352" s="63">
        <f t="shared" si="68"/>
        <v>3</v>
      </c>
      <c r="M352" s="56" t="str">
        <f t="shared" si="69"/>
        <v/>
      </c>
      <c r="O352" s="73"/>
      <c r="P352" s="73"/>
      <c r="Q352" s="73"/>
    </row>
    <row r="353" spans="1:17" s="15" customFormat="1" ht="67.5" customHeight="1" x14ac:dyDescent="0.2">
      <c r="A353" s="42">
        <v>4</v>
      </c>
      <c r="B353" s="113" t="s">
        <v>333</v>
      </c>
      <c r="C353" s="117"/>
      <c r="D353" s="117"/>
      <c r="E353" s="118"/>
      <c r="F353" s="48"/>
      <c r="G353" s="55"/>
      <c r="H353" s="27">
        <v>3</v>
      </c>
      <c r="I353" s="29">
        <v>2</v>
      </c>
      <c r="J353" s="27">
        <v>0</v>
      </c>
      <c r="K353" s="62" t="str">
        <f t="shared" si="67"/>
        <v>0</v>
      </c>
      <c r="L353" s="63">
        <f t="shared" si="68"/>
        <v>3</v>
      </c>
      <c r="M353" s="56" t="str">
        <f t="shared" si="69"/>
        <v/>
      </c>
      <c r="O353" s="73"/>
      <c r="P353" s="73"/>
      <c r="Q353" s="73"/>
    </row>
    <row r="354" spans="1:17" s="15" customFormat="1" ht="45" customHeight="1" x14ac:dyDescent="0.2">
      <c r="A354" s="42">
        <v>5</v>
      </c>
      <c r="B354" s="113" t="s">
        <v>334</v>
      </c>
      <c r="C354" s="117"/>
      <c r="D354" s="117"/>
      <c r="E354" s="118"/>
      <c r="F354" s="48"/>
      <c r="G354" s="55"/>
      <c r="H354" s="27">
        <v>3</v>
      </c>
      <c r="I354" s="29">
        <v>2</v>
      </c>
      <c r="J354" s="27">
        <v>0</v>
      </c>
      <c r="K354" s="62" t="str">
        <f t="shared" si="67"/>
        <v>0</v>
      </c>
      <c r="L354" s="63">
        <f t="shared" si="68"/>
        <v>3</v>
      </c>
      <c r="M354" s="56" t="str">
        <f t="shared" si="69"/>
        <v/>
      </c>
      <c r="O354" s="73"/>
      <c r="P354" s="73"/>
      <c r="Q354" s="73"/>
    </row>
    <row r="355" spans="1:17" s="15" customFormat="1" ht="45" customHeight="1" x14ac:dyDescent="0.2">
      <c r="A355" s="42">
        <v>6</v>
      </c>
      <c r="B355" s="113" t="s">
        <v>335</v>
      </c>
      <c r="C355" s="117"/>
      <c r="D355" s="117"/>
      <c r="E355" s="118"/>
      <c r="F355" s="48"/>
      <c r="G355" s="55"/>
      <c r="H355" s="27">
        <v>3</v>
      </c>
      <c r="I355" s="29">
        <v>2</v>
      </c>
      <c r="J355" s="27">
        <v>0</v>
      </c>
      <c r="K355" s="62" t="str">
        <f t="shared" si="67"/>
        <v>0</v>
      </c>
      <c r="L355" s="63">
        <f t="shared" si="68"/>
        <v>3</v>
      </c>
      <c r="M355" s="56" t="str">
        <f t="shared" si="69"/>
        <v/>
      </c>
      <c r="O355" s="73"/>
      <c r="P355" s="73"/>
      <c r="Q355" s="73"/>
    </row>
    <row r="356" spans="1:17" s="15" customFormat="1" ht="69.75" customHeight="1" x14ac:dyDescent="0.2">
      <c r="A356" s="42">
        <v>7</v>
      </c>
      <c r="B356" s="113" t="s">
        <v>336</v>
      </c>
      <c r="C356" s="117"/>
      <c r="D356" s="117"/>
      <c r="E356" s="118"/>
      <c r="F356" s="48"/>
      <c r="G356" s="55"/>
      <c r="H356" s="27">
        <v>3</v>
      </c>
      <c r="I356" s="29">
        <v>2</v>
      </c>
      <c r="J356" s="27">
        <v>0</v>
      </c>
      <c r="K356" s="62" t="str">
        <f t="shared" si="67"/>
        <v>0</v>
      </c>
      <c r="L356" s="63">
        <f t="shared" si="68"/>
        <v>3</v>
      </c>
      <c r="M356" s="56" t="str">
        <f t="shared" si="69"/>
        <v/>
      </c>
      <c r="O356" s="73"/>
      <c r="P356" s="73"/>
      <c r="Q356" s="73"/>
    </row>
    <row r="357" spans="1:17" s="15" customFormat="1" ht="45" customHeight="1" x14ac:dyDescent="0.2">
      <c r="A357" s="42">
        <v>8</v>
      </c>
      <c r="B357" s="113" t="s">
        <v>337</v>
      </c>
      <c r="C357" s="117"/>
      <c r="D357" s="117"/>
      <c r="E357" s="118"/>
      <c r="F357" s="48"/>
      <c r="G357" s="55"/>
      <c r="H357" s="27">
        <v>3</v>
      </c>
      <c r="I357" s="29">
        <v>2</v>
      </c>
      <c r="J357" s="27">
        <v>0</v>
      </c>
      <c r="K357" s="62" t="str">
        <f t="shared" si="67"/>
        <v>0</v>
      </c>
      <c r="L357" s="63">
        <f t="shared" si="68"/>
        <v>3</v>
      </c>
      <c r="M357" s="56" t="str">
        <f t="shared" si="69"/>
        <v/>
      </c>
      <c r="O357" s="73"/>
      <c r="P357" s="73"/>
      <c r="Q357" s="73"/>
    </row>
    <row r="358" spans="1:17" s="15" customFormat="1" ht="45" customHeight="1" x14ac:dyDescent="0.2">
      <c r="A358" s="42">
        <v>9</v>
      </c>
      <c r="B358" s="113" t="s">
        <v>338</v>
      </c>
      <c r="C358" s="117"/>
      <c r="D358" s="117"/>
      <c r="E358" s="118"/>
      <c r="F358" s="48"/>
      <c r="G358" s="55"/>
      <c r="H358" s="27">
        <v>3</v>
      </c>
      <c r="I358" s="29">
        <v>2</v>
      </c>
      <c r="J358" s="27">
        <v>0</v>
      </c>
      <c r="K358" s="62" t="str">
        <f t="shared" si="67"/>
        <v>0</v>
      </c>
      <c r="L358" s="63">
        <f t="shared" si="68"/>
        <v>3</v>
      </c>
      <c r="M358" s="56" t="str">
        <f t="shared" si="69"/>
        <v/>
      </c>
      <c r="O358" s="73"/>
      <c r="P358" s="73"/>
      <c r="Q358" s="73"/>
    </row>
    <row r="359" spans="1:17" s="15" customFormat="1" ht="78.75" customHeight="1" x14ac:dyDescent="0.2">
      <c r="A359" s="42">
        <v>10</v>
      </c>
      <c r="B359" s="113" t="s">
        <v>339</v>
      </c>
      <c r="C359" s="117"/>
      <c r="D359" s="117"/>
      <c r="E359" s="118"/>
      <c r="F359" s="48"/>
      <c r="G359" s="55"/>
      <c r="H359" s="27">
        <v>3</v>
      </c>
      <c r="I359" s="29">
        <v>2</v>
      </c>
      <c r="J359" s="27">
        <v>0</v>
      </c>
      <c r="K359" s="62" t="str">
        <f t="shared" si="67"/>
        <v>0</v>
      </c>
      <c r="L359" s="63">
        <f t="shared" si="68"/>
        <v>3</v>
      </c>
      <c r="M359" s="56" t="str">
        <f t="shared" si="69"/>
        <v/>
      </c>
      <c r="O359" s="73"/>
      <c r="P359" s="73"/>
      <c r="Q359" s="73"/>
    </row>
    <row r="360" spans="1:17" s="15" customFormat="1" ht="45" customHeight="1" x14ac:dyDescent="0.2">
      <c r="A360" s="42">
        <v>11</v>
      </c>
      <c r="B360" s="113" t="s">
        <v>340</v>
      </c>
      <c r="C360" s="117"/>
      <c r="D360" s="117"/>
      <c r="E360" s="118"/>
      <c r="F360" s="48"/>
      <c r="G360" s="55"/>
      <c r="H360" s="27">
        <v>3</v>
      </c>
      <c r="I360" s="29">
        <v>2</v>
      </c>
      <c r="J360" s="27">
        <v>0</v>
      </c>
      <c r="K360" s="62" t="str">
        <f t="shared" si="67"/>
        <v>0</v>
      </c>
      <c r="L360" s="63">
        <f t="shared" si="68"/>
        <v>3</v>
      </c>
      <c r="M360" s="56" t="str">
        <f t="shared" si="69"/>
        <v/>
      </c>
      <c r="O360" s="73"/>
      <c r="P360" s="73"/>
      <c r="Q360" s="73"/>
    </row>
    <row r="361" spans="1:17" s="15" customFormat="1" ht="45" customHeight="1" x14ac:dyDescent="0.2">
      <c r="A361" s="42">
        <v>12</v>
      </c>
      <c r="B361" s="113" t="s">
        <v>341</v>
      </c>
      <c r="C361" s="117"/>
      <c r="D361" s="117"/>
      <c r="E361" s="118"/>
      <c r="F361" s="48" t="s">
        <v>20</v>
      </c>
      <c r="G361" s="55"/>
      <c r="H361" s="27">
        <v>3</v>
      </c>
      <c r="I361" s="29">
        <v>2</v>
      </c>
      <c r="J361" s="27">
        <v>0</v>
      </c>
      <c r="K361" s="62" t="str">
        <f t="shared" si="67"/>
        <v>失格</v>
      </c>
      <c r="L361" s="63">
        <f t="shared" si="68"/>
        <v>3</v>
      </c>
      <c r="M361" s="56" t="str">
        <f t="shared" si="69"/>
        <v/>
      </c>
      <c r="O361" s="73"/>
      <c r="P361" s="73"/>
      <c r="Q361" s="73"/>
    </row>
    <row r="362" spans="1:17" s="15" customFormat="1" ht="45" customHeight="1" x14ac:dyDescent="0.2">
      <c r="A362" s="42">
        <v>13</v>
      </c>
      <c r="B362" s="113" t="s">
        <v>342</v>
      </c>
      <c r="C362" s="117"/>
      <c r="D362" s="117"/>
      <c r="E362" s="118"/>
      <c r="F362" s="48"/>
      <c r="G362" s="55"/>
      <c r="H362" s="27">
        <v>3</v>
      </c>
      <c r="I362" s="29">
        <v>2</v>
      </c>
      <c r="J362" s="27">
        <v>0</v>
      </c>
      <c r="K362" s="62" t="str">
        <f t="shared" si="67"/>
        <v>0</v>
      </c>
      <c r="L362" s="63">
        <f t="shared" si="68"/>
        <v>3</v>
      </c>
      <c r="M362" s="56" t="str">
        <f t="shared" si="69"/>
        <v/>
      </c>
      <c r="O362" s="73"/>
      <c r="P362" s="73"/>
      <c r="Q362" s="73"/>
    </row>
    <row r="363" spans="1:17" s="15" customFormat="1" ht="45" customHeight="1" x14ac:dyDescent="0.2">
      <c r="A363" s="42">
        <v>14</v>
      </c>
      <c r="B363" s="113" t="s">
        <v>343</v>
      </c>
      <c r="C363" s="117"/>
      <c r="D363" s="117"/>
      <c r="E363" s="118"/>
      <c r="F363" s="48"/>
      <c r="G363" s="55"/>
      <c r="H363" s="27">
        <v>3</v>
      </c>
      <c r="I363" s="29">
        <v>2</v>
      </c>
      <c r="J363" s="27">
        <v>0</v>
      </c>
      <c r="K363" s="62" t="str">
        <f t="shared" si="67"/>
        <v>0</v>
      </c>
      <c r="L363" s="63">
        <f t="shared" si="68"/>
        <v>3</v>
      </c>
      <c r="M363" s="56" t="str">
        <f t="shared" si="69"/>
        <v/>
      </c>
      <c r="O363" s="73"/>
      <c r="P363" s="73"/>
      <c r="Q363" s="73"/>
    </row>
    <row r="364" spans="1:17" s="15" customFormat="1" ht="45" customHeight="1" x14ac:dyDescent="0.2">
      <c r="A364" s="42">
        <v>15</v>
      </c>
      <c r="B364" s="113" t="s">
        <v>344</v>
      </c>
      <c r="C364" s="117"/>
      <c r="D364" s="117"/>
      <c r="E364" s="118"/>
      <c r="F364" s="48"/>
      <c r="G364" s="55"/>
      <c r="H364" s="27">
        <v>3</v>
      </c>
      <c r="I364" s="29">
        <v>2</v>
      </c>
      <c r="J364" s="27">
        <v>0</v>
      </c>
      <c r="K364" s="62" t="str">
        <f t="shared" si="67"/>
        <v>0</v>
      </c>
      <c r="L364" s="63">
        <f t="shared" si="68"/>
        <v>3</v>
      </c>
      <c r="M364" s="56" t="str">
        <f t="shared" si="69"/>
        <v/>
      </c>
      <c r="O364" s="73"/>
      <c r="P364" s="73"/>
      <c r="Q364" s="73"/>
    </row>
    <row r="365" spans="1:17" s="15" customFormat="1" ht="45" customHeight="1" x14ac:dyDescent="0.2">
      <c r="A365" s="42">
        <v>16</v>
      </c>
      <c r="B365" s="113" t="s">
        <v>345</v>
      </c>
      <c r="C365" s="117"/>
      <c r="D365" s="117"/>
      <c r="E365" s="118"/>
      <c r="F365" s="48"/>
      <c r="G365" s="55"/>
      <c r="H365" s="27">
        <v>3</v>
      </c>
      <c r="I365" s="29">
        <v>2</v>
      </c>
      <c r="J365" s="27">
        <v>0</v>
      </c>
      <c r="K365" s="62" t="str">
        <f t="shared" si="67"/>
        <v>0</v>
      </c>
      <c r="L365" s="63">
        <f t="shared" si="68"/>
        <v>3</v>
      </c>
      <c r="M365" s="56" t="str">
        <f t="shared" si="69"/>
        <v/>
      </c>
      <c r="O365" s="73"/>
      <c r="P365" s="73"/>
      <c r="Q365" s="73"/>
    </row>
    <row r="366" spans="1:17" s="15" customFormat="1" ht="45" customHeight="1" x14ac:dyDescent="0.2">
      <c r="A366" s="42">
        <v>17</v>
      </c>
      <c r="B366" s="113" t="s">
        <v>346</v>
      </c>
      <c r="C366" s="117"/>
      <c r="D366" s="117"/>
      <c r="E366" s="118"/>
      <c r="F366" s="48"/>
      <c r="G366" s="55"/>
      <c r="H366" s="27">
        <v>3</v>
      </c>
      <c r="I366" s="29">
        <v>2</v>
      </c>
      <c r="J366" s="27">
        <v>0</v>
      </c>
      <c r="K366" s="62" t="str">
        <f t="shared" si="67"/>
        <v>0</v>
      </c>
      <c r="L366" s="63">
        <f t="shared" si="68"/>
        <v>3</v>
      </c>
      <c r="M366" s="56" t="str">
        <f t="shared" si="69"/>
        <v/>
      </c>
      <c r="O366" s="73"/>
      <c r="P366" s="73"/>
      <c r="Q366" s="73"/>
    </row>
    <row r="367" spans="1:17" s="15" customFormat="1" ht="63" customHeight="1" x14ac:dyDescent="0.2">
      <c r="A367" s="42">
        <v>18</v>
      </c>
      <c r="B367" s="113" t="s">
        <v>347</v>
      </c>
      <c r="C367" s="117"/>
      <c r="D367" s="117"/>
      <c r="E367" s="118"/>
      <c r="F367" s="48"/>
      <c r="G367" s="55"/>
      <c r="H367" s="27">
        <v>3</v>
      </c>
      <c r="I367" s="29">
        <v>2</v>
      </c>
      <c r="J367" s="27">
        <v>0</v>
      </c>
      <c r="K367" s="62" t="str">
        <f t="shared" si="67"/>
        <v>0</v>
      </c>
      <c r="L367" s="63">
        <f t="shared" si="68"/>
        <v>3</v>
      </c>
      <c r="M367" s="56" t="str">
        <f t="shared" si="69"/>
        <v/>
      </c>
      <c r="O367" s="73"/>
      <c r="P367" s="73"/>
      <c r="Q367" s="73"/>
    </row>
    <row r="368" spans="1:17" s="15" customFormat="1" ht="67.5" customHeight="1" x14ac:dyDescent="0.2">
      <c r="A368" s="42">
        <v>19</v>
      </c>
      <c r="B368" s="113" t="s">
        <v>348</v>
      </c>
      <c r="C368" s="114"/>
      <c r="D368" s="114"/>
      <c r="E368" s="115"/>
      <c r="F368" s="48"/>
      <c r="G368" s="55"/>
      <c r="H368" s="27">
        <v>3</v>
      </c>
      <c r="I368" s="29">
        <v>2</v>
      </c>
      <c r="J368" s="27">
        <v>0</v>
      </c>
      <c r="K368" s="62" t="str">
        <f t="shared" si="67"/>
        <v>0</v>
      </c>
      <c r="L368" s="63">
        <f t="shared" si="68"/>
        <v>3</v>
      </c>
      <c r="M368" s="56" t="str">
        <f t="shared" si="69"/>
        <v/>
      </c>
      <c r="O368" s="73"/>
      <c r="P368" s="73"/>
      <c r="Q368" s="73"/>
    </row>
    <row r="369" spans="1:18" s="15" customFormat="1" ht="45" customHeight="1" x14ac:dyDescent="0.2">
      <c r="A369" s="42">
        <v>20</v>
      </c>
      <c r="B369" s="113" t="s">
        <v>349</v>
      </c>
      <c r="C369" s="114"/>
      <c r="D369" s="114"/>
      <c r="E369" s="115"/>
      <c r="F369" s="48"/>
      <c r="G369" s="55"/>
      <c r="H369" s="27">
        <v>3</v>
      </c>
      <c r="I369" s="29">
        <v>2</v>
      </c>
      <c r="J369" s="27">
        <v>0</v>
      </c>
      <c r="K369" s="62" t="str">
        <f t="shared" si="67"/>
        <v>0</v>
      </c>
      <c r="L369" s="63">
        <f t="shared" si="68"/>
        <v>3</v>
      </c>
      <c r="M369" s="56" t="str">
        <f t="shared" si="69"/>
        <v/>
      </c>
      <c r="O369" s="73"/>
      <c r="P369" s="73"/>
      <c r="Q369" s="73"/>
    </row>
    <row r="370" spans="1:18" s="15" customFormat="1" ht="70.5" customHeight="1" x14ac:dyDescent="0.2">
      <c r="A370" s="42">
        <v>21</v>
      </c>
      <c r="B370" s="113" t="s">
        <v>350</v>
      </c>
      <c r="C370" s="114"/>
      <c r="D370" s="114"/>
      <c r="E370" s="115"/>
      <c r="F370" s="48"/>
      <c r="G370" s="55"/>
      <c r="H370" s="27">
        <v>3</v>
      </c>
      <c r="I370" s="29">
        <v>2</v>
      </c>
      <c r="J370" s="27">
        <v>0</v>
      </c>
      <c r="K370" s="62" t="str">
        <f t="shared" si="67"/>
        <v>0</v>
      </c>
      <c r="L370" s="63">
        <f t="shared" si="68"/>
        <v>3</v>
      </c>
      <c r="M370" s="56" t="str">
        <f t="shared" si="69"/>
        <v/>
      </c>
      <c r="O370" s="73"/>
      <c r="P370" s="73"/>
      <c r="Q370" s="73"/>
    </row>
    <row r="371" spans="1:18" s="15" customFormat="1" ht="63" customHeight="1" x14ac:dyDescent="0.2">
      <c r="A371" s="42">
        <v>22</v>
      </c>
      <c r="B371" s="113" t="s">
        <v>351</v>
      </c>
      <c r="C371" s="114"/>
      <c r="D371" s="114"/>
      <c r="E371" s="115"/>
      <c r="F371" s="48"/>
      <c r="G371" s="55"/>
      <c r="H371" s="27">
        <v>3</v>
      </c>
      <c r="I371" s="29">
        <v>2</v>
      </c>
      <c r="J371" s="27">
        <v>0</v>
      </c>
      <c r="K371" s="62" t="str">
        <f t="shared" si="67"/>
        <v>0</v>
      </c>
      <c r="L371" s="63">
        <f t="shared" si="68"/>
        <v>3</v>
      </c>
      <c r="M371" s="56" t="str">
        <f t="shared" si="69"/>
        <v/>
      </c>
      <c r="O371" s="73"/>
      <c r="P371" s="73"/>
      <c r="Q371" s="73"/>
    </row>
    <row r="372" spans="1:18" s="15" customFormat="1" ht="45" customHeight="1" x14ac:dyDescent="0.2">
      <c r="A372" s="42">
        <v>23</v>
      </c>
      <c r="B372" s="113" t="s">
        <v>352</v>
      </c>
      <c r="C372" s="114"/>
      <c r="D372" s="114"/>
      <c r="E372" s="115"/>
      <c r="F372" s="48"/>
      <c r="G372" s="55"/>
      <c r="H372" s="27">
        <v>3</v>
      </c>
      <c r="I372" s="29">
        <v>2</v>
      </c>
      <c r="J372" s="27">
        <v>0</v>
      </c>
      <c r="K372" s="62" t="str">
        <f t="shared" si="67"/>
        <v>0</v>
      </c>
      <c r="L372" s="63">
        <f t="shared" si="68"/>
        <v>3</v>
      </c>
      <c r="M372" s="56" t="str">
        <f t="shared" si="69"/>
        <v/>
      </c>
      <c r="O372" s="73"/>
      <c r="P372" s="73"/>
      <c r="Q372" s="73"/>
    </row>
    <row r="373" spans="1:18" s="15" customFormat="1" ht="45" customHeight="1" x14ac:dyDescent="0.2">
      <c r="A373" s="42">
        <v>24</v>
      </c>
      <c r="B373" s="113" t="s">
        <v>353</v>
      </c>
      <c r="C373" s="114"/>
      <c r="D373" s="114"/>
      <c r="E373" s="115"/>
      <c r="F373" s="48"/>
      <c r="G373" s="55"/>
      <c r="H373" s="27">
        <v>3</v>
      </c>
      <c r="I373" s="29">
        <v>2</v>
      </c>
      <c r="J373" s="27">
        <v>0</v>
      </c>
      <c r="K373" s="62" t="str">
        <f t="shared" si="67"/>
        <v>0</v>
      </c>
      <c r="L373" s="63">
        <f t="shared" si="68"/>
        <v>3</v>
      </c>
      <c r="M373" s="56" t="str">
        <f t="shared" si="69"/>
        <v/>
      </c>
      <c r="O373" s="73"/>
      <c r="P373" s="73"/>
      <c r="Q373" s="73"/>
    </row>
    <row r="374" spans="1:18" s="15" customFormat="1" ht="45" customHeight="1" x14ac:dyDescent="0.2">
      <c r="A374" s="42">
        <v>25</v>
      </c>
      <c r="B374" s="113" t="s">
        <v>354</v>
      </c>
      <c r="C374" s="114"/>
      <c r="D374" s="114"/>
      <c r="E374" s="115"/>
      <c r="F374" s="48"/>
      <c r="G374" s="55"/>
      <c r="H374" s="27">
        <v>3</v>
      </c>
      <c r="I374" s="29">
        <v>2</v>
      </c>
      <c r="J374" s="27">
        <v>0</v>
      </c>
      <c r="K374" s="62" t="str">
        <f t="shared" si="67"/>
        <v>0</v>
      </c>
      <c r="L374" s="63">
        <f t="shared" si="68"/>
        <v>3</v>
      </c>
      <c r="M374" s="56" t="str">
        <f t="shared" si="69"/>
        <v/>
      </c>
      <c r="O374" s="73"/>
      <c r="P374" s="73"/>
      <c r="Q374" s="73"/>
    </row>
    <row r="375" spans="1:18" s="15" customFormat="1" ht="45" customHeight="1" x14ac:dyDescent="0.2">
      <c r="A375" s="42">
        <v>26</v>
      </c>
      <c r="B375" s="113" t="s">
        <v>355</v>
      </c>
      <c r="C375" s="114"/>
      <c r="D375" s="114"/>
      <c r="E375" s="115"/>
      <c r="F375" s="48"/>
      <c r="G375" s="55"/>
      <c r="H375" s="27">
        <v>3</v>
      </c>
      <c r="I375" s="29">
        <v>2</v>
      </c>
      <c r="J375" s="27">
        <v>0</v>
      </c>
      <c r="K375" s="62" t="str">
        <f t="shared" si="67"/>
        <v>0</v>
      </c>
      <c r="L375" s="63">
        <f t="shared" si="68"/>
        <v>3</v>
      </c>
      <c r="M375" s="56" t="str">
        <f t="shared" si="69"/>
        <v/>
      </c>
      <c r="O375" s="73"/>
      <c r="P375" s="73"/>
      <c r="Q375" s="73"/>
    </row>
    <row r="376" spans="1:18" s="15" customFormat="1" ht="45" customHeight="1" x14ac:dyDescent="0.2">
      <c r="A376" s="42">
        <v>27</v>
      </c>
      <c r="B376" s="113" t="s">
        <v>356</v>
      </c>
      <c r="C376" s="114"/>
      <c r="D376" s="114"/>
      <c r="E376" s="115"/>
      <c r="F376" s="48"/>
      <c r="G376" s="55"/>
      <c r="H376" s="27">
        <v>3</v>
      </c>
      <c r="I376" s="29">
        <v>2</v>
      </c>
      <c r="J376" s="27">
        <v>0</v>
      </c>
      <c r="K376" s="62" t="str">
        <f t="shared" si="67"/>
        <v>0</v>
      </c>
      <c r="L376" s="63">
        <f t="shared" si="68"/>
        <v>3</v>
      </c>
      <c r="M376" s="56" t="str">
        <f t="shared" si="69"/>
        <v/>
      </c>
      <c r="O376" s="73"/>
      <c r="P376" s="73"/>
      <c r="Q376" s="73"/>
    </row>
    <row r="377" spans="1:18" s="15" customFormat="1" ht="45" customHeight="1" x14ac:dyDescent="0.2">
      <c r="A377" s="42">
        <v>28</v>
      </c>
      <c r="B377" s="113" t="s">
        <v>357</v>
      </c>
      <c r="C377" s="114"/>
      <c r="D377" s="114"/>
      <c r="E377" s="115"/>
      <c r="F377" s="48"/>
      <c r="G377" s="55"/>
      <c r="H377" s="27">
        <v>3</v>
      </c>
      <c r="I377" s="29">
        <v>2</v>
      </c>
      <c r="J377" s="27">
        <v>0</v>
      </c>
      <c r="K377" s="62" t="str">
        <f t="shared" si="67"/>
        <v>0</v>
      </c>
      <c r="L377" s="63">
        <f t="shared" si="68"/>
        <v>3</v>
      </c>
      <c r="M377" s="56" t="str">
        <f t="shared" si="69"/>
        <v/>
      </c>
      <c r="O377" s="73"/>
      <c r="P377" s="73"/>
      <c r="Q377" s="73"/>
    </row>
    <row r="378" spans="1:18" s="15" customFormat="1" ht="45" customHeight="1" x14ac:dyDescent="0.2">
      <c r="A378" s="42">
        <v>29</v>
      </c>
      <c r="B378" s="113" t="s">
        <v>358</v>
      </c>
      <c r="C378" s="114"/>
      <c r="D378" s="114"/>
      <c r="E378" s="115"/>
      <c r="F378" s="48"/>
      <c r="G378" s="55"/>
      <c r="H378" s="27">
        <v>3</v>
      </c>
      <c r="I378" s="29">
        <v>2</v>
      </c>
      <c r="J378" s="27">
        <v>0</v>
      </c>
      <c r="K378" s="62" t="str">
        <f t="shared" si="67"/>
        <v>0</v>
      </c>
      <c r="L378" s="63">
        <f t="shared" si="68"/>
        <v>3</v>
      </c>
      <c r="M378" s="56" t="str">
        <f t="shared" si="69"/>
        <v/>
      </c>
      <c r="O378" s="73"/>
      <c r="P378" s="73"/>
      <c r="Q378" s="73"/>
    </row>
    <row r="379" spans="1:18" s="15" customFormat="1" ht="66.599999999999994" customHeight="1" x14ac:dyDescent="0.2">
      <c r="A379" s="42">
        <v>30</v>
      </c>
      <c r="B379" s="113" t="s">
        <v>359</v>
      </c>
      <c r="C379" s="114"/>
      <c r="D379" s="114"/>
      <c r="E379" s="115"/>
      <c r="F379" s="48"/>
      <c r="G379" s="55"/>
      <c r="H379" s="27">
        <v>3</v>
      </c>
      <c r="I379" s="29">
        <v>2</v>
      </c>
      <c r="J379" s="27">
        <v>0</v>
      </c>
      <c r="K379" s="62" t="str">
        <f t="shared" si="67"/>
        <v>0</v>
      </c>
      <c r="L379" s="63">
        <f t="shared" si="68"/>
        <v>3</v>
      </c>
      <c r="M379" s="56" t="str">
        <f t="shared" si="69"/>
        <v/>
      </c>
      <c r="O379" s="73"/>
      <c r="P379" s="73"/>
      <c r="Q379" s="73"/>
    </row>
    <row r="380" spans="1:18" s="15" customFormat="1" ht="18.75" x14ac:dyDescent="0.2">
      <c r="A380" s="82" t="s">
        <v>450</v>
      </c>
      <c r="B380" s="83"/>
      <c r="C380" s="83"/>
      <c r="D380" s="120"/>
      <c r="E380" s="120"/>
      <c r="F380" s="121"/>
      <c r="G380" s="23"/>
      <c r="H380" s="23"/>
      <c r="I380" s="23"/>
      <c r="J380" s="23"/>
      <c r="K380" s="66"/>
      <c r="L380" s="61"/>
      <c r="M380" s="57"/>
      <c r="O380" s="73"/>
      <c r="P380" s="73"/>
      <c r="Q380" s="73"/>
    </row>
    <row r="381" spans="1:18" s="49" customFormat="1" ht="45" customHeight="1" x14ac:dyDescent="0.2">
      <c r="A381" s="42">
        <v>1</v>
      </c>
      <c r="B381" s="113" t="s">
        <v>360</v>
      </c>
      <c r="C381" s="114"/>
      <c r="D381" s="114"/>
      <c r="E381" s="115"/>
      <c r="F381" s="48" t="s">
        <v>3</v>
      </c>
      <c r="G381" s="55"/>
      <c r="H381" s="27">
        <v>2</v>
      </c>
      <c r="I381" s="29">
        <v>1</v>
      </c>
      <c r="J381" s="27">
        <v>0</v>
      </c>
      <c r="K381" s="62" t="str">
        <f t="shared" ref="K381:K386" si="70">IF(COUNTIF(F381,"*●*"),"失格","0")</f>
        <v>失格</v>
      </c>
      <c r="L381" s="63">
        <f t="shared" ref="L381:L386" si="71">MAX(H381:K381)</f>
        <v>2</v>
      </c>
      <c r="M381" s="56" t="str">
        <f t="shared" ref="M381:M388" si="72">IF(G381="","",IF(G381="◎",H381,IF(G381="○",I381,IF(G381="△",J381,K381))))</f>
        <v/>
      </c>
      <c r="O381" s="73"/>
      <c r="P381" s="73"/>
      <c r="Q381" s="73"/>
      <c r="R381" s="15"/>
    </row>
    <row r="382" spans="1:18" s="49" customFormat="1" ht="30.75" customHeight="1" x14ac:dyDescent="0.2">
      <c r="A382" s="42">
        <v>2</v>
      </c>
      <c r="B382" s="113" t="s">
        <v>361</v>
      </c>
      <c r="C382" s="114"/>
      <c r="D382" s="114"/>
      <c r="E382" s="115"/>
      <c r="F382" s="48"/>
      <c r="G382" s="55"/>
      <c r="H382" s="27">
        <v>2</v>
      </c>
      <c r="I382" s="29">
        <v>1</v>
      </c>
      <c r="J382" s="27">
        <v>0</v>
      </c>
      <c r="K382" s="62" t="str">
        <f t="shared" si="70"/>
        <v>0</v>
      </c>
      <c r="L382" s="63">
        <f t="shared" si="71"/>
        <v>2</v>
      </c>
      <c r="M382" s="56" t="str">
        <f t="shared" si="72"/>
        <v/>
      </c>
      <c r="O382" s="73"/>
      <c r="P382" s="73"/>
      <c r="Q382" s="73"/>
      <c r="R382" s="15"/>
    </row>
    <row r="383" spans="1:18" s="49" customFormat="1" ht="45" customHeight="1" x14ac:dyDescent="0.2">
      <c r="A383" s="42">
        <v>3</v>
      </c>
      <c r="B383" s="113" t="s">
        <v>315</v>
      </c>
      <c r="C383" s="114"/>
      <c r="D383" s="114"/>
      <c r="E383" s="115"/>
      <c r="F383" s="48"/>
      <c r="G383" s="55"/>
      <c r="H383" s="27">
        <v>2</v>
      </c>
      <c r="I383" s="29">
        <v>1</v>
      </c>
      <c r="J383" s="27">
        <v>0</v>
      </c>
      <c r="K383" s="62" t="str">
        <f t="shared" si="70"/>
        <v>0</v>
      </c>
      <c r="L383" s="63">
        <f t="shared" si="71"/>
        <v>2</v>
      </c>
      <c r="M383" s="56" t="str">
        <f t="shared" si="72"/>
        <v/>
      </c>
      <c r="O383" s="73"/>
      <c r="P383" s="73"/>
      <c r="Q383" s="73"/>
      <c r="R383" s="15"/>
    </row>
    <row r="384" spans="1:18" s="15" customFormat="1" ht="45" customHeight="1" x14ac:dyDescent="0.2">
      <c r="A384" s="42">
        <v>4</v>
      </c>
      <c r="B384" s="113" t="s">
        <v>451</v>
      </c>
      <c r="C384" s="114"/>
      <c r="D384" s="114"/>
      <c r="E384" s="115"/>
      <c r="F384" s="48"/>
      <c r="G384" s="55"/>
      <c r="H384" s="27">
        <v>2</v>
      </c>
      <c r="I384" s="29">
        <v>1</v>
      </c>
      <c r="J384" s="27">
        <v>0</v>
      </c>
      <c r="K384" s="62" t="str">
        <f t="shared" si="70"/>
        <v>0</v>
      </c>
      <c r="L384" s="63">
        <f t="shared" si="71"/>
        <v>2</v>
      </c>
      <c r="M384" s="56" t="str">
        <f t="shared" si="72"/>
        <v/>
      </c>
      <c r="O384" s="73"/>
      <c r="P384" s="73"/>
      <c r="Q384" s="73"/>
    </row>
    <row r="385" spans="1:18" s="15" customFormat="1" ht="45" customHeight="1" x14ac:dyDescent="0.2">
      <c r="A385" s="42">
        <v>5</v>
      </c>
      <c r="B385" s="113" t="s">
        <v>316</v>
      </c>
      <c r="C385" s="114"/>
      <c r="D385" s="114"/>
      <c r="E385" s="115"/>
      <c r="F385" s="48"/>
      <c r="G385" s="55"/>
      <c r="H385" s="27">
        <v>2</v>
      </c>
      <c r="I385" s="29">
        <v>1</v>
      </c>
      <c r="J385" s="27">
        <v>0</v>
      </c>
      <c r="K385" s="62" t="str">
        <f t="shared" si="70"/>
        <v>0</v>
      </c>
      <c r="L385" s="63">
        <f t="shared" si="71"/>
        <v>2</v>
      </c>
      <c r="M385" s="56" t="str">
        <f t="shared" si="72"/>
        <v/>
      </c>
      <c r="O385" s="73"/>
      <c r="P385" s="73"/>
      <c r="Q385" s="73"/>
    </row>
    <row r="386" spans="1:18" s="15" customFormat="1" ht="45" customHeight="1" x14ac:dyDescent="0.2">
      <c r="A386" s="42">
        <v>6</v>
      </c>
      <c r="B386" s="113" t="s">
        <v>317</v>
      </c>
      <c r="C386" s="114"/>
      <c r="D386" s="114"/>
      <c r="E386" s="115"/>
      <c r="F386" s="48"/>
      <c r="G386" s="55"/>
      <c r="H386" s="27">
        <v>2</v>
      </c>
      <c r="I386" s="29">
        <v>1</v>
      </c>
      <c r="J386" s="27">
        <v>0</v>
      </c>
      <c r="K386" s="62" t="str">
        <f t="shared" si="70"/>
        <v>0</v>
      </c>
      <c r="L386" s="63">
        <f t="shared" si="71"/>
        <v>2</v>
      </c>
      <c r="M386" s="56" t="str">
        <f t="shared" si="72"/>
        <v/>
      </c>
      <c r="O386" s="73"/>
      <c r="P386" s="73"/>
      <c r="Q386" s="73"/>
    </row>
    <row r="387" spans="1:18" s="15" customFormat="1" ht="67.5" customHeight="1" x14ac:dyDescent="0.2">
      <c r="A387" s="42">
        <v>7</v>
      </c>
      <c r="B387" s="113" t="s">
        <v>452</v>
      </c>
      <c r="C387" s="114"/>
      <c r="D387" s="114"/>
      <c r="E387" s="115"/>
      <c r="F387" s="48"/>
      <c r="G387" s="72"/>
      <c r="H387" s="27">
        <v>2</v>
      </c>
      <c r="I387" s="29">
        <v>1</v>
      </c>
      <c r="J387" s="27">
        <v>0</v>
      </c>
      <c r="K387" s="62" t="str">
        <f t="shared" ref="K387:K388" si="73">IF(COUNTIF(F387,"*●*"),"失格","0")</f>
        <v>0</v>
      </c>
      <c r="L387" s="63">
        <f t="shared" ref="L387:L388" si="74">MAX(H387:K387)</f>
        <v>2</v>
      </c>
      <c r="M387" s="56" t="str">
        <f t="shared" si="72"/>
        <v/>
      </c>
      <c r="O387" s="73"/>
      <c r="P387" s="73"/>
      <c r="Q387" s="73"/>
    </row>
    <row r="388" spans="1:18" s="15" customFormat="1" ht="45" customHeight="1" x14ac:dyDescent="0.2">
      <c r="A388" s="42">
        <v>8</v>
      </c>
      <c r="B388" s="113" t="s">
        <v>453</v>
      </c>
      <c r="C388" s="114"/>
      <c r="D388" s="114"/>
      <c r="E388" s="115"/>
      <c r="F388" s="48"/>
      <c r="G388" s="72"/>
      <c r="H388" s="27">
        <v>2</v>
      </c>
      <c r="I388" s="29">
        <v>1</v>
      </c>
      <c r="J388" s="27">
        <v>0</v>
      </c>
      <c r="K388" s="62" t="str">
        <f t="shared" si="73"/>
        <v>0</v>
      </c>
      <c r="L388" s="63">
        <f t="shared" si="74"/>
        <v>2</v>
      </c>
      <c r="M388" s="56" t="str">
        <f t="shared" si="72"/>
        <v/>
      </c>
      <c r="O388" s="73"/>
      <c r="P388" s="73"/>
      <c r="Q388" s="73"/>
    </row>
    <row r="389" spans="1:18" s="15" customFormat="1" ht="22.5" customHeight="1" x14ac:dyDescent="0.2">
      <c r="A389" s="82" t="s">
        <v>362</v>
      </c>
      <c r="B389" s="83"/>
      <c r="C389" s="83"/>
      <c r="D389" s="120"/>
      <c r="E389" s="120"/>
      <c r="F389" s="121"/>
      <c r="G389" s="23"/>
      <c r="H389" s="23"/>
      <c r="I389" s="23"/>
      <c r="J389" s="23"/>
      <c r="K389" s="66"/>
      <c r="L389" s="61"/>
      <c r="M389" s="57"/>
      <c r="O389" s="73"/>
      <c r="P389" s="73"/>
      <c r="Q389" s="73"/>
    </row>
    <row r="390" spans="1:18" s="49" customFormat="1" ht="52.5" customHeight="1" x14ac:dyDescent="0.2">
      <c r="A390" s="42">
        <v>1</v>
      </c>
      <c r="B390" s="113" t="s">
        <v>363</v>
      </c>
      <c r="C390" s="114"/>
      <c r="D390" s="114"/>
      <c r="E390" s="115"/>
      <c r="F390" s="48"/>
      <c r="G390" s="55"/>
      <c r="H390" s="27">
        <v>5</v>
      </c>
      <c r="I390" s="29">
        <v>3</v>
      </c>
      <c r="J390" s="27">
        <v>2</v>
      </c>
      <c r="K390" s="62" t="str">
        <f t="shared" ref="K390:K413" si="75">IF(COUNTIF(F390,"*●*"),"失格","0")</f>
        <v>0</v>
      </c>
      <c r="L390" s="63">
        <f t="shared" ref="L390:L413" si="76">MAX(H390:K390)</f>
        <v>5</v>
      </c>
      <c r="M390" s="56" t="str">
        <f t="shared" ref="M390:M413" si="77">IF(G390="","",IF(G390="◎",H390,IF(G390="○",I390,IF(G390="△",J390,K390))))</f>
        <v/>
      </c>
      <c r="O390" s="73"/>
      <c r="P390" s="73"/>
      <c r="Q390" s="73"/>
      <c r="R390" s="15"/>
    </row>
    <row r="391" spans="1:18" s="49" customFormat="1" ht="57.6" customHeight="1" x14ac:dyDescent="0.2">
      <c r="A391" s="42">
        <v>2</v>
      </c>
      <c r="B391" s="113" t="s">
        <v>364</v>
      </c>
      <c r="C391" s="114"/>
      <c r="D391" s="114"/>
      <c r="E391" s="115"/>
      <c r="F391" s="48"/>
      <c r="G391" s="55"/>
      <c r="H391" s="27">
        <v>5</v>
      </c>
      <c r="I391" s="29">
        <v>3</v>
      </c>
      <c r="J391" s="27">
        <v>2</v>
      </c>
      <c r="K391" s="62" t="str">
        <f t="shared" si="75"/>
        <v>0</v>
      </c>
      <c r="L391" s="63">
        <f t="shared" si="76"/>
        <v>5</v>
      </c>
      <c r="M391" s="56" t="str">
        <f t="shared" si="77"/>
        <v/>
      </c>
      <c r="O391" s="73"/>
      <c r="P391" s="73"/>
      <c r="Q391" s="73"/>
      <c r="R391" s="15"/>
    </row>
    <row r="392" spans="1:18" s="49" customFormat="1" ht="58.5" customHeight="1" x14ac:dyDescent="0.2">
      <c r="A392" s="42">
        <v>3</v>
      </c>
      <c r="B392" s="113" t="s">
        <v>365</v>
      </c>
      <c r="C392" s="114"/>
      <c r="D392" s="114"/>
      <c r="E392" s="115"/>
      <c r="F392" s="48"/>
      <c r="G392" s="55"/>
      <c r="H392" s="27">
        <v>5</v>
      </c>
      <c r="I392" s="29">
        <v>3</v>
      </c>
      <c r="J392" s="27">
        <v>2</v>
      </c>
      <c r="K392" s="62" t="str">
        <f t="shared" si="75"/>
        <v>0</v>
      </c>
      <c r="L392" s="63">
        <f t="shared" si="76"/>
        <v>5</v>
      </c>
      <c r="M392" s="56" t="str">
        <f t="shared" si="77"/>
        <v/>
      </c>
      <c r="O392" s="73"/>
      <c r="P392" s="73"/>
      <c r="Q392" s="73"/>
      <c r="R392" s="15"/>
    </row>
    <row r="393" spans="1:18" s="15" customFormat="1" ht="45" customHeight="1" x14ac:dyDescent="0.2">
      <c r="A393" s="42">
        <v>4</v>
      </c>
      <c r="B393" s="113" t="s">
        <v>366</v>
      </c>
      <c r="C393" s="114"/>
      <c r="D393" s="114"/>
      <c r="E393" s="115"/>
      <c r="F393" s="48"/>
      <c r="G393" s="55"/>
      <c r="H393" s="27">
        <v>5</v>
      </c>
      <c r="I393" s="29">
        <v>3</v>
      </c>
      <c r="J393" s="27">
        <v>2</v>
      </c>
      <c r="K393" s="71" t="str">
        <f t="shared" si="75"/>
        <v>0</v>
      </c>
      <c r="L393" s="63">
        <f t="shared" si="76"/>
        <v>5</v>
      </c>
      <c r="M393" s="56" t="str">
        <f t="shared" si="77"/>
        <v/>
      </c>
      <c r="O393" s="73"/>
      <c r="P393" s="73"/>
      <c r="Q393" s="73"/>
    </row>
    <row r="394" spans="1:18" s="49" customFormat="1" ht="45" customHeight="1" x14ac:dyDescent="0.2">
      <c r="A394" s="42">
        <v>5</v>
      </c>
      <c r="B394" s="113" t="s">
        <v>367</v>
      </c>
      <c r="C394" s="114"/>
      <c r="D394" s="114"/>
      <c r="E394" s="115"/>
      <c r="F394" s="48"/>
      <c r="G394" s="55"/>
      <c r="H394" s="27">
        <v>5</v>
      </c>
      <c r="I394" s="29">
        <v>3</v>
      </c>
      <c r="J394" s="27">
        <v>2</v>
      </c>
      <c r="K394" s="62" t="str">
        <f t="shared" si="75"/>
        <v>0</v>
      </c>
      <c r="L394" s="63">
        <f t="shared" si="76"/>
        <v>5</v>
      </c>
      <c r="M394" s="56" t="str">
        <f t="shared" si="77"/>
        <v/>
      </c>
      <c r="O394" s="73"/>
      <c r="P394" s="73"/>
      <c r="Q394" s="73"/>
      <c r="R394" s="15"/>
    </row>
    <row r="395" spans="1:18" s="49" customFormat="1" ht="45" customHeight="1" x14ac:dyDescent="0.2">
      <c r="A395" s="42">
        <v>6</v>
      </c>
      <c r="B395" s="113" t="s">
        <v>368</v>
      </c>
      <c r="C395" s="114"/>
      <c r="D395" s="114"/>
      <c r="E395" s="115"/>
      <c r="F395" s="48"/>
      <c r="G395" s="55"/>
      <c r="H395" s="27">
        <v>5</v>
      </c>
      <c r="I395" s="29">
        <v>3</v>
      </c>
      <c r="J395" s="27">
        <v>2</v>
      </c>
      <c r="K395" s="62" t="str">
        <f t="shared" si="75"/>
        <v>0</v>
      </c>
      <c r="L395" s="63">
        <f t="shared" si="76"/>
        <v>5</v>
      </c>
      <c r="M395" s="56" t="str">
        <f t="shared" si="77"/>
        <v/>
      </c>
      <c r="O395" s="73"/>
      <c r="P395" s="73"/>
      <c r="Q395" s="73"/>
      <c r="R395" s="15"/>
    </row>
    <row r="396" spans="1:18" s="49" customFormat="1" ht="45" customHeight="1" x14ac:dyDescent="0.2">
      <c r="A396" s="42">
        <v>7</v>
      </c>
      <c r="B396" s="113" t="s">
        <v>369</v>
      </c>
      <c r="C396" s="114"/>
      <c r="D396" s="114"/>
      <c r="E396" s="115"/>
      <c r="F396" s="48"/>
      <c r="G396" s="55"/>
      <c r="H396" s="27">
        <v>5</v>
      </c>
      <c r="I396" s="29">
        <v>3</v>
      </c>
      <c r="J396" s="27">
        <v>2</v>
      </c>
      <c r="K396" s="62" t="str">
        <f t="shared" si="75"/>
        <v>0</v>
      </c>
      <c r="L396" s="63">
        <f t="shared" si="76"/>
        <v>5</v>
      </c>
      <c r="M396" s="56" t="str">
        <f t="shared" si="77"/>
        <v/>
      </c>
      <c r="O396" s="73"/>
      <c r="P396" s="73"/>
      <c r="Q396" s="73"/>
      <c r="R396" s="15"/>
    </row>
    <row r="397" spans="1:18" s="49" customFormat="1" ht="45" customHeight="1" x14ac:dyDescent="0.2">
      <c r="A397" s="42">
        <v>8</v>
      </c>
      <c r="B397" s="113" t="s">
        <v>370</v>
      </c>
      <c r="C397" s="114"/>
      <c r="D397" s="114"/>
      <c r="E397" s="115"/>
      <c r="F397" s="48"/>
      <c r="G397" s="55"/>
      <c r="H397" s="27">
        <v>5</v>
      </c>
      <c r="I397" s="29">
        <v>3</v>
      </c>
      <c r="J397" s="27">
        <v>2</v>
      </c>
      <c r="K397" s="62" t="str">
        <f t="shared" si="75"/>
        <v>0</v>
      </c>
      <c r="L397" s="63">
        <f t="shared" si="76"/>
        <v>5</v>
      </c>
      <c r="M397" s="56" t="str">
        <f t="shared" si="77"/>
        <v/>
      </c>
      <c r="O397" s="73"/>
      <c r="P397" s="73"/>
      <c r="Q397" s="73"/>
      <c r="R397" s="15"/>
    </row>
    <row r="398" spans="1:18" s="49" customFormat="1" ht="86.25" customHeight="1" x14ac:dyDescent="0.2">
      <c r="A398" s="42">
        <v>9</v>
      </c>
      <c r="B398" s="113" t="s">
        <v>371</v>
      </c>
      <c r="C398" s="114"/>
      <c r="D398" s="114"/>
      <c r="E398" s="115"/>
      <c r="F398" s="48"/>
      <c r="G398" s="55"/>
      <c r="H398" s="27">
        <v>5</v>
      </c>
      <c r="I398" s="29">
        <v>3</v>
      </c>
      <c r="J398" s="27">
        <v>2</v>
      </c>
      <c r="K398" s="62" t="str">
        <f t="shared" si="75"/>
        <v>0</v>
      </c>
      <c r="L398" s="63">
        <f t="shared" si="76"/>
        <v>5</v>
      </c>
      <c r="M398" s="56" t="str">
        <f t="shared" si="77"/>
        <v/>
      </c>
      <c r="O398" s="73"/>
      <c r="P398" s="73"/>
      <c r="Q398" s="73"/>
      <c r="R398" s="15"/>
    </row>
    <row r="399" spans="1:18" s="49" customFormat="1" ht="45" customHeight="1" x14ac:dyDescent="0.2">
      <c r="A399" s="42">
        <v>10</v>
      </c>
      <c r="B399" s="113" t="s">
        <v>372</v>
      </c>
      <c r="C399" s="114"/>
      <c r="D399" s="114"/>
      <c r="E399" s="115"/>
      <c r="F399" s="48"/>
      <c r="G399" s="55"/>
      <c r="H399" s="27">
        <v>5</v>
      </c>
      <c r="I399" s="29">
        <v>3</v>
      </c>
      <c r="J399" s="27">
        <v>2</v>
      </c>
      <c r="K399" s="62" t="str">
        <f t="shared" si="75"/>
        <v>0</v>
      </c>
      <c r="L399" s="63">
        <f t="shared" si="76"/>
        <v>5</v>
      </c>
      <c r="M399" s="56" t="str">
        <f t="shared" si="77"/>
        <v/>
      </c>
      <c r="O399" s="73"/>
      <c r="P399" s="73"/>
      <c r="Q399" s="73"/>
      <c r="R399" s="15"/>
    </row>
    <row r="400" spans="1:18" s="49" customFormat="1" ht="45" customHeight="1" x14ac:dyDescent="0.2">
      <c r="A400" s="42">
        <v>11</v>
      </c>
      <c r="B400" s="113" t="s">
        <v>373</v>
      </c>
      <c r="C400" s="114"/>
      <c r="D400" s="114"/>
      <c r="E400" s="115"/>
      <c r="F400" s="48"/>
      <c r="G400" s="55"/>
      <c r="H400" s="27">
        <v>5</v>
      </c>
      <c r="I400" s="29">
        <v>3</v>
      </c>
      <c r="J400" s="27">
        <v>2</v>
      </c>
      <c r="K400" s="62" t="str">
        <f t="shared" si="75"/>
        <v>0</v>
      </c>
      <c r="L400" s="63">
        <f t="shared" si="76"/>
        <v>5</v>
      </c>
      <c r="M400" s="56" t="str">
        <f t="shared" si="77"/>
        <v/>
      </c>
      <c r="O400" s="73"/>
      <c r="P400" s="73"/>
      <c r="Q400" s="73"/>
      <c r="R400" s="15"/>
    </row>
    <row r="401" spans="1:18" s="49" customFormat="1" ht="58.5" customHeight="1" x14ac:dyDescent="0.2">
      <c r="A401" s="42">
        <v>12</v>
      </c>
      <c r="B401" s="113" t="s">
        <v>374</v>
      </c>
      <c r="C401" s="114"/>
      <c r="D401" s="114"/>
      <c r="E401" s="115"/>
      <c r="F401" s="48"/>
      <c r="G401" s="55"/>
      <c r="H401" s="27">
        <v>5</v>
      </c>
      <c r="I401" s="29">
        <v>3</v>
      </c>
      <c r="J401" s="27">
        <v>2</v>
      </c>
      <c r="K401" s="62" t="str">
        <f t="shared" si="75"/>
        <v>0</v>
      </c>
      <c r="L401" s="63">
        <f t="shared" si="76"/>
        <v>5</v>
      </c>
      <c r="M401" s="56" t="str">
        <f t="shared" si="77"/>
        <v/>
      </c>
      <c r="O401" s="73"/>
      <c r="P401" s="73"/>
      <c r="Q401" s="73"/>
      <c r="R401" s="15"/>
    </row>
    <row r="402" spans="1:18" s="49" customFormat="1" ht="52.5" customHeight="1" x14ac:dyDescent="0.2">
      <c r="A402" s="42">
        <v>13</v>
      </c>
      <c r="B402" s="113" t="s">
        <v>375</v>
      </c>
      <c r="C402" s="114"/>
      <c r="D402" s="114"/>
      <c r="E402" s="115"/>
      <c r="F402" s="48"/>
      <c r="G402" s="55"/>
      <c r="H402" s="27">
        <v>5</v>
      </c>
      <c r="I402" s="29">
        <v>3</v>
      </c>
      <c r="J402" s="27">
        <v>2</v>
      </c>
      <c r="K402" s="62" t="str">
        <f t="shared" si="75"/>
        <v>0</v>
      </c>
      <c r="L402" s="63">
        <f t="shared" si="76"/>
        <v>5</v>
      </c>
      <c r="M402" s="56" t="str">
        <f t="shared" si="77"/>
        <v/>
      </c>
      <c r="O402" s="73"/>
      <c r="P402" s="73"/>
      <c r="Q402" s="73"/>
      <c r="R402" s="15"/>
    </row>
    <row r="403" spans="1:18" s="49" customFormat="1" ht="57.6" customHeight="1" x14ac:dyDescent="0.2">
      <c r="A403" s="42">
        <v>14</v>
      </c>
      <c r="B403" s="113" t="s">
        <v>376</v>
      </c>
      <c r="C403" s="114"/>
      <c r="D403" s="114"/>
      <c r="E403" s="115"/>
      <c r="F403" s="48"/>
      <c r="G403" s="55"/>
      <c r="H403" s="27">
        <v>5</v>
      </c>
      <c r="I403" s="29">
        <v>3</v>
      </c>
      <c r="J403" s="27">
        <v>2</v>
      </c>
      <c r="K403" s="62" t="str">
        <f t="shared" si="75"/>
        <v>0</v>
      </c>
      <c r="L403" s="63">
        <f t="shared" si="76"/>
        <v>5</v>
      </c>
      <c r="M403" s="56" t="str">
        <f t="shared" si="77"/>
        <v/>
      </c>
      <c r="O403" s="73"/>
      <c r="P403" s="73"/>
      <c r="Q403" s="73"/>
      <c r="R403" s="15"/>
    </row>
    <row r="404" spans="1:18" s="49" customFormat="1" ht="58.5" customHeight="1" x14ac:dyDescent="0.2">
      <c r="A404" s="42">
        <v>15</v>
      </c>
      <c r="B404" s="113" t="s">
        <v>377</v>
      </c>
      <c r="C404" s="114"/>
      <c r="D404" s="114"/>
      <c r="E404" s="115"/>
      <c r="F404" s="48"/>
      <c r="G404" s="55"/>
      <c r="H404" s="27">
        <v>5</v>
      </c>
      <c r="I404" s="29">
        <v>3</v>
      </c>
      <c r="J404" s="27">
        <v>2</v>
      </c>
      <c r="K404" s="62" t="str">
        <f t="shared" si="75"/>
        <v>0</v>
      </c>
      <c r="L404" s="63">
        <f t="shared" si="76"/>
        <v>5</v>
      </c>
      <c r="M404" s="56" t="str">
        <f t="shared" si="77"/>
        <v/>
      </c>
      <c r="O404" s="73"/>
      <c r="P404" s="73"/>
      <c r="Q404" s="73"/>
      <c r="R404" s="15"/>
    </row>
    <row r="405" spans="1:18" s="15" customFormat="1" ht="45" customHeight="1" x14ac:dyDescent="0.2">
      <c r="A405" s="42">
        <v>16</v>
      </c>
      <c r="B405" s="113" t="s">
        <v>378</v>
      </c>
      <c r="C405" s="114"/>
      <c r="D405" s="114"/>
      <c r="E405" s="115"/>
      <c r="F405" s="48"/>
      <c r="G405" s="55"/>
      <c r="H405" s="27">
        <v>5</v>
      </c>
      <c r="I405" s="29">
        <v>3</v>
      </c>
      <c r="J405" s="27">
        <v>2</v>
      </c>
      <c r="K405" s="71" t="str">
        <f t="shared" si="75"/>
        <v>0</v>
      </c>
      <c r="L405" s="63">
        <f t="shared" si="76"/>
        <v>5</v>
      </c>
      <c r="M405" s="56" t="str">
        <f t="shared" si="77"/>
        <v/>
      </c>
      <c r="O405" s="73"/>
      <c r="P405" s="73"/>
      <c r="Q405" s="73"/>
    </row>
    <row r="406" spans="1:18" s="49" customFormat="1" ht="80.25" customHeight="1" x14ac:dyDescent="0.2">
      <c r="A406" s="42">
        <v>17</v>
      </c>
      <c r="B406" s="113" t="s">
        <v>379</v>
      </c>
      <c r="C406" s="114"/>
      <c r="D406" s="114"/>
      <c r="E406" s="115"/>
      <c r="F406" s="48"/>
      <c r="G406" s="55"/>
      <c r="H406" s="27">
        <v>5</v>
      </c>
      <c r="I406" s="29">
        <v>3</v>
      </c>
      <c r="J406" s="27">
        <v>2</v>
      </c>
      <c r="K406" s="62" t="str">
        <f t="shared" si="75"/>
        <v>0</v>
      </c>
      <c r="L406" s="63">
        <f t="shared" si="76"/>
        <v>5</v>
      </c>
      <c r="M406" s="56" t="str">
        <f t="shared" si="77"/>
        <v/>
      </c>
      <c r="O406" s="73"/>
      <c r="P406" s="73"/>
      <c r="Q406" s="73"/>
      <c r="R406" s="15"/>
    </row>
    <row r="407" spans="1:18" s="49" customFormat="1" ht="45" customHeight="1" x14ac:dyDescent="0.2">
      <c r="A407" s="42">
        <v>18</v>
      </c>
      <c r="B407" s="113" t="s">
        <v>380</v>
      </c>
      <c r="C407" s="114"/>
      <c r="D407" s="114"/>
      <c r="E407" s="115"/>
      <c r="F407" s="48"/>
      <c r="G407" s="55"/>
      <c r="H407" s="27">
        <v>5</v>
      </c>
      <c r="I407" s="29">
        <v>3</v>
      </c>
      <c r="J407" s="27">
        <v>2</v>
      </c>
      <c r="K407" s="62" t="str">
        <f t="shared" si="75"/>
        <v>0</v>
      </c>
      <c r="L407" s="63">
        <f t="shared" si="76"/>
        <v>5</v>
      </c>
      <c r="M407" s="56" t="str">
        <f t="shared" si="77"/>
        <v/>
      </c>
      <c r="O407" s="73"/>
      <c r="P407" s="73"/>
      <c r="Q407" s="73"/>
      <c r="R407" s="15"/>
    </row>
    <row r="408" spans="1:18" s="49" customFormat="1" ht="45" customHeight="1" x14ac:dyDescent="0.2">
      <c r="A408" s="42">
        <v>19</v>
      </c>
      <c r="B408" s="113" t="s">
        <v>381</v>
      </c>
      <c r="C408" s="114"/>
      <c r="D408" s="114"/>
      <c r="E408" s="115"/>
      <c r="F408" s="48"/>
      <c r="G408" s="55"/>
      <c r="H408" s="27">
        <v>5</v>
      </c>
      <c r="I408" s="29">
        <v>3</v>
      </c>
      <c r="J408" s="27">
        <v>2</v>
      </c>
      <c r="K408" s="62" t="str">
        <f t="shared" si="75"/>
        <v>0</v>
      </c>
      <c r="L408" s="63">
        <f t="shared" si="76"/>
        <v>5</v>
      </c>
      <c r="M408" s="56" t="str">
        <f t="shared" si="77"/>
        <v/>
      </c>
      <c r="O408" s="73"/>
      <c r="P408" s="73"/>
      <c r="Q408" s="73"/>
      <c r="R408" s="15"/>
    </row>
    <row r="409" spans="1:18" s="49" customFormat="1" ht="45" customHeight="1" x14ac:dyDescent="0.2">
      <c r="A409" s="42">
        <v>20</v>
      </c>
      <c r="B409" s="113" t="s">
        <v>382</v>
      </c>
      <c r="C409" s="114"/>
      <c r="D409" s="114"/>
      <c r="E409" s="115"/>
      <c r="F409" s="48"/>
      <c r="G409" s="55"/>
      <c r="H409" s="27">
        <v>5</v>
      </c>
      <c r="I409" s="29">
        <v>3</v>
      </c>
      <c r="J409" s="27">
        <v>2</v>
      </c>
      <c r="K409" s="62" t="str">
        <f t="shared" si="75"/>
        <v>0</v>
      </c>
      <c r="L409" s="63">
        <f t="shared" si="76"/>
        <v>5</v>
      </c>
      <c r="M409" s="56" t="str">
        <f t="shared" si="77"/>
        <v/>
      </c>
      <c r="O409" s="73"/>
      <c r="P409" s="73"/>
      <c r="Q409" s="73"/>
      <c r="R409" s="15"/>
    </row>
    <row r="410" spans="1:18" s="49" customFormat="1" ht="45" customHeight="1" x14ac:dyDescent="0.2">
      <c r="A410" s="42">
        <v>21</v>
      </c>
      <c r="B410" s="113" t="s">
        <v>383</v>
      </c>
      <c r="C410" s="114"/>
      <c r="D410" s="114"/>
      <c r="E410" s="115"/>
      <c r="F410" s="48"/>
      <c r="G410" s="55"/>
      <c r="H410" s="27">
        <v>5</v>
      </c>
      <c r="I410" s="29">
        <v>3</v>
      </c>
      <c r="J410" s="27">
        <v>2</v>
      </c>
      <c r="K410" s="62" t="str">
        <f t="shared" si="75"/>
        <v>0</v>
      </c>
      <c r="L410" s="63">
        <f t="shared" si="76"/>
        <v>5</v>
      </c>
      <c r="M410" s="56" t="str">
        <f t="shared" si="77"/>
        <v/>
      </c>
      <c r="O410" s="73"/>
      <c r="P410" s="73"/>
      <c r="Q410" s="73"/>
      <c r="R410" s="15"/>
    </row>
    <row r="411" spans="1:18" s="49" customFormat="1" ht="45" customHeight="1" x14ac:dyDescent="0.2">
      <c r="A411" s="42">
        <v>22</v>
      </c>
      <c r="B411" s="113" t="s">
        <v>384</v>
      </c>
      <c r="C411" s="114"/>
      <c r="D411" s="114"/>
      <c r="E411" s="115"/>
      <c r="F411" s="48"/>
      <c r="G411" s="55"/>
      <c r="H411" s="27">
        <v>5</v>
      </c>
      <c r="I411" s="29">
        <v>3</v>
      </c>
      <c r="J411" s="27">
        <v>2</v>
      </c>
      <c r="K411" s="62" t="str">
        <f t="shared" si="75"/>
        <v>0</v>
      </c>
      <c r="L411" s="63">
        <f t="shared" si="76"/>
        <v>5</v>
      </c>
      <c r="M411" s="56" t="str">
        <f t="shared" si="77"/>
        <v/>
      </c>
      <c r="O411" s="73"/>
      <c r="P411" s="73"/>
      <c r="Q411" s="73"/>
      <c r="R411" s="15"/>
    </row>
    <row r="412" spans="1:18" s="49" customFormat="1" ht="45" customHeight="1" x14ac:dyDescent="0.2">
      <c r="A412" s="42">
        <v>23</v>
      </c>
      <c r="B412" s="113" t="s">
        <v>385</v>
      </c>
      <c r="C412" s="114"/>
      <c r="D412" s="114"/>
      <c r="E412" s="115"/>
      <c r="F412" s="48"/>
      <c r="G412" s="55"/>
      <c r="H412" s="27">
        <v>5</v>
      </c>
      <c r="I412" s="29">
        <v>3</v>
      </c>
      <c r="J412" s="27">
        <v>2</v>
      </c>
      <c r="K412" s="62" t="str">
        <f t="shared" si="75"/>
        <v>0</v>
      </c>
      <c r="L412" s="63">
        <f t="shared" si="76"/>
        <v>5</v>
      </c>
      <c r="M412" s="56" t="str">
        <f t="shared" si="77"/>
        <v/>
      </c>
      <c r="O412" s="73"/>
      <c r="P412" s="73"/>
      <c r="Q412" s="73"/>
      <c r="R412" s="15"/>
    </row>
    <row r="413" spans="1:18" s="49" customFormat="1" ht="71.25" customHeight="1" x14ac:dyDescent="0.2">
      <c r="A413" s="42">
        <v>24</v>
      </c>
      <c r="B413" s="113" t="s">
        <v>386</v>
      </c>
      <c r="C413" s="114"/>
      <c r="D413" s="114"/>
      <c r="E413" s="115"/>
      <c r="F413" s="48"/>
      <c r="G413" s="55"/>
      <c r="H413" s="27">
        <v>5</v>
      </c>
      <c r="I413" s="29">
        <v>3</v>
      </c>
      <c r="J413" s="27">
        <v>2</v>
      </c>
      <c r="K413" s="62" t="str">
        <f t="shared" si="75"/>
        <v>0</v>
      </c>
      <c r="L413" s="63">
        <f t="shared" si="76"/>
        <v>5</v>
      </c>
      <c r="M413" s="56" t="str">
        <f t="shared" si="77"/>
        <v/>
      </c>
      <c r="O413" s="73"/>
      <c r="P413" s="73"/>
      <c r="Q413" s="73"/>
      <c r="R413" s="15"/>
    </row>
    <row r="414" spans="1:18" s="15" customFormat="1" ht="22.5" customHeight="1" x14ac:dyDescent="0.2">
      <c r="A414" s="82" t="s">
        <v>387</v>
      </c>
      <c r="B414" s="83"/>
      <c r="C414" s="83"/>
      <c r="D414" s="83"/>
      <c r="E414" s="83"/>
      <c r="F414" s="84"/>
      <c r="G414" s="23"/>
      <c r="H414" s="23"/>
      <c r="I414" s="23"/>
      <c r="J414" s="23"/>
      <c r="K414" s="66"/>
      <c r="L414" s="61"/>
      <c r="M414" s="61"/>
      <c r="O414" s="73"/>
      <c r="P414" s="73"/>
      <c r="Q414" s="73"/>
    </row>
    <row r="415" spans="1:18" s="15" customFormat="1" ht="45" customHeight="1" x14ac:dyDescent="0.2">
      <c r="A415" s="51">
        <v>1</v>
      </c>
      <c r="B415" s="130" t="s">
        <v>388</v>
      </c>
      <c r="C415" s="131"/>
      <c r="D415" s="131"/>
      <c r="E415" s="132"/>
      <c r="F415" s="52" t="s">
        <v>20</v>
      </c>
      <c r="G415" s="55"/>
      <c r="H415" s="27">
        <v>5</v>
      </c>
      <c r="I415" s="29">
        <v>3</v>
      </c>
      <c r="J415" s="27">
        <v>2</v>
      </c>
      <c r="K415" s="62" t="str">
        <f t="shared" ref="K415:K434" si="78">IF(COUNTIF(F415,"*●*"),"失格","0")</f>
        <v>失格</v>
      </c>
      <c r="L415" s="63">
        <f t="shared" ref="L415:L434" si="79">MAX(H415:K415)</f>
        <v>5</v>
      </c>
      <c r="M415" s="56" t="str">
        <f t="shared" ref="M415:M434" si="80">IF(G415="","",IF(G415="◎",H415,IF(G415="○",I415,IF(G415="△",J415,K415))))</f>
        <v/>
      </c>
      <c r="O415" s="73"/>
      <c r="P415" s="73"/>
      <c r="Q415" s="73"/>
    </row>
    <row r="416" spans="1:18" s="15" customFormat="1" ht="45.95" customHeight="1" x14ac:dyDescent="0.2">
      <c r="A416" s="51">
        <v>2</v>
      </c>
      <c r="B416" s="130" t="s">
        <v>389</v>
      </c>
      <c r="C416" s="131"/>
      <c r="D416" s="131"/>
      <c r="E416" s="132"/>
      <c r="F416" s="52"/>
      <c r="G416" s="55"/>
      <c r="H416" s="27">
        <v>5</v>
      </c>
      <c r="I416" s="29">
        <v>3</v>
      </c>
      <c r="J416" s="27">
        <v>2</v>
      </c>
      <c r="K416" s="62" t="str">
        <f t="shared" si="78"/>
        <v>0</v>
      </c>
      <c r="L416" s="63">
        <f t="shared" si="79"/>
        <v>5</v>
      </c>
      <c r="M416" s="56" t="str">
        <f t="shared" si="80"/>
        <v/>
      </c>
      <c r="O416" s="73"/>
      <c r="P416" s="73"/>
      <c r="Q416" s="73"/>
    </row>
    <row r="417" spans="1:17" s="15" customFormat="1" ht="63" customHeight="1" x14ac:dyDescent="0.2">
      <c r="A417" s="51">
        <v>3</v>
      </c>
      <c r="B417" s="130" t="s">
        <v>390</v>
      </c>
      <c r="C417" s="131"/>
      <c r="D417" s="131"/>
      <c r="E417" s="132"/>
      <c r="F417" s="52" t="s">
        <v>20</v>
      </c>
      <c r="G417" s="55"/>
      <c r="H417" s="27">
        <v>5</v>
      </c>
      <c r="I417" s="29">
        <v>3</v>
      </c>
      <c r="J417" s="27">
        <v>2</v>
      </c>
      <c r="K417" s="62" t="str">
        <f t="shared" si="78"/>
        <v>失格</v>
      </c>
      <c r="L417" s="63">
        <f t="shared" si="79"/>
        <v>5</v>
      </c>
      <c r="M417" s="56" t="str">
        <f t="shared" si="80"/>
        <v/>
      </c>
      <c r="O417" s="73"/>
      <c r="P417" s="73"/>
      <c r="Q417" s="73"/>
    </row>
    <row r="418" spans="1:17" s="15" customFormat="1" ht="63" customHeight="1" x14ac:dyDescent="0.2">
      <c r="A418" s="51">
        <v>4</v>
      </c>
      <c r="B418" s="130" t="s">
        <v>391</v>
      </c>
      <c r="C418" s="131"/>
      <c r="D418" s="131"/>
      <c r="E418" s="132"/>
      <c r="F418" s="52" t="s">
        <v>20</v>
      </c>
      <c r="G418" s="55"/>
      <c r="H418" s="27">
        <v>5</v>
      </c>
      <c r="I418" s="29">
        <v>3</v>
      </c>
      <c r="J418" s="27">
        <v>2</v>
      </c>
      <c r="K418" s="62" t="str">
        <f t="shared" si="78"/>
        <v>失格</v>
      </c>
      <c r="L418" s="63">
        <f t="shared" si="79"/>
        <v>5</v>
      </c>
      <c r="M418" s="56" t="str">
        <f t="shared" si="80"/>
        <v/>
      </c>
      <c r="O418" s="73"/>
      <c r="P418" s="73"/>
      <c r="Q418" s="73"/>
    </row>
    <row r="419" spans="1:17" s="15" customFormat="1" ht="45" customHeight="1" x14ac:dyDescent="0.2">
      <c r="A419" s="51">
        <v>5</v>
      </c>
      <c r="B419" s="130" t="s">
        <v>392</v>
      </c>
      <c r="C419" s="131"/>
      <c r="D419" s="131"/>
      <c r="E419" s="132"/>
      <c r="F419" s="52"/>
      <c r="G419" s="55"/>
      <c r="H419" s="27">
        <v>5</v>
      </c>
      <c r="I419" s="29">
        <v>3</v>
      </c>
      <c r="J419" s="27">
        <v>2</v>
      </c>
      <c r="K419" s="62" t="str">
        <f t="shared" si="78"/>
        <v>0</v>
      </c>
      <c r="L419" s="63">
        <f t="shared" si="79"/>
        <v>5</v>
      </c>
      <c r="M419" s="56" t="str">
        <f t="shared" si="80"/>
        <v/>
      </c>
      <c r="O419" s="73"/>
      <c r="P419" s="73"/>
      <c r="Q419" s="73"/>
    </row>
    <row r="420" spans="1:17" s="15" customFormat="1" ht="45" customHeight="1" x14ac:dyDescent="0.2">
      <c r="A420" s="51">
        <v>6</v>
      </c>
      <c r="B420" s="130" t="s">
        <v>393</v>
      </c>
      <c r="C420" s="131"/>
      <c r="D420" s="131"/>
      <c r="E420" s="132"/>
      <c r="F420" s="52"/>
      <c r="G420" s="55"/>
      <c r="H420" s="27">
        <v>5</v>
      </c>
      <c r="I420" s="29">
        <v>3</v>
      </c>
      <c r="J420" s="27">
        <v>2</v>
      </c>
      <c r="K420" s="62" t="str">
        <f t="shared" si="78"/>
        <v>0</v>
      </c>
      <c r="L420" s="63">
        <f t="shared" si="79"/>
        <v>5</v>
      </c>
      <c r="M420" s="56" t="str">
        <f t="shared" si="80"/>
        <v/>
      </c>
      <c r="O420" s="73"/>
      <c r="P420" s="73"/>
      <c r="Q420" s="73"/>
    </row>
    <row r="421" spans="1:17" s="15" customFormat="1" ht="45" customHeight="1" x14ac:dyDescent="0.2">
      <c r="A421" s="51">
        <v>7</v>
      </c>
      <c r="B421" s="130" t="s">
        <v>394</v>
      </c>
      <c r="C421" s="131"/>
      <c r="D421" s="131"/>
      <c r="E421" s="132"/>
      <c r="F421" s="52"/>
      <c r="G421" s="55"/>
      <c r="H421" s="27">
        <v>5</v>
      </c>
      <c r="I421" s="29">
        <v>3</v>
      </c>
      <c r="J421" s="27">
        <v>2</v>
      </c>
      <c r="K421" s="62" t="str">
        <f t="shared" si="78"/>
        <v>0</v>
      </c>
      <c r="L421" s="63">
        <f t="shared" si="79"/>
        <v>5</v>
      </c>
      <c r="M421" s="56" t="str">
        <f t="shared" si="80"/>
        <v/>
      </c>
      <c r="O421" s="73"/>
      <c r="P421" s="73"/>
      <c r="Q421" s="73"/>
    </row>
    <row r="422" spans="1:17" s="15" customFormat="1" ht="45" customHeight="1" x14ac:dyDescent="0.2">
      <c r="A422" s="51">
        <v>8</v>
      </c>
      <c r="B422" s="130" t="s">
        <v>395</v>
      </c>
      <c r="C422" s="131"/>
      <c r="D422" s="131"/>
      <c r="E422" s="132"/>
      <c r="F422" s="52" t="s">
        <v>20</v>
      </c>
      <c r="G422" s="55"/>
      <c r="H422" s="27">
        <v>5</v>
      </c>
      <c r="I422" s="29">
        <v>3</v>
      </c>
      <c r="J422" s="27">
        <v>2</v>
      </c>
      <c r="K422" s="62" t="str">
        <f t="shared" si="78"/>
        <v>失格</v>
      </c>
      <c r="L422" s="63">
        <f t="shared" si="79"/>
        <v>5</v>
      </c>
      <c r="M422" s="56" t="str">
        <f t="shared" si="80"/>
        <v/>
      </c>
      <c r="O422" s="73"/>
      <c r="P422" s="73"/>
      <c r="Q422" s="73"/>
    </row>
    <row r="423" spans="1:17" s="15" customFormat="1" ht="45" customHeight="1" x14ac:dyDescent="0.2">
      <c r="A423" s="51">
        <v>9</v>
      </c>
      <c r="B423" s="130" t="s">
        <v>396</v>
      </c>
      <c r="C423" s="131"/>
      <c r="D423" s="131"/>
      <c r="E423" s="132"/>
      <c r="F423" s="52"/>
      <c r="G423" s="55"/>
      <c r="H423" s="27">
        <v>5</v>
      </c>
      <c r="I423" s="29">
        <v>3</v>
      </c>
      <c r="J423" s="27">
        <v>2</v>
      </c>
      <c r="K423" s="62" t="str">
        <f t="shared" si="78"/>
        <v>0</v>
      </c>
      <c r="L423" s="63">
        <f t="shared" si="79"/>
        <v>5</v>
      </c>
      <c r="M423" s="56" t="str">
        <f t="shared" si="80"/>
        <v/>
      </c>
      <c r="O423" s="73"/>
      <c r="P423" s="73"/>
      <c r="Q423" s="73"/>
    </row>
    <row r="424" spans="1:17" s="15" customFormat="1" ht="45" customHeight="1" x14ac:dyDescent="0.2">
      <c r="A424" s="51">
        <v>10</v>
      </c>
      <c r="B424" s="130" t="s">
        <v>397</v>
      </c>
      <c r="C424" s="131"/>
      <c r="D424" s="131"/>
      <c r="E424" s="132"/>
      <c r="F424" s="52" t="s">
        <v>20</v>
      </c>
      <c r="G424" s="55"/>
      <c r="H424" s="27">
        <v>5</v>
      </c>
      <c r="I424" s="29">
        <v>3</v>
      </c>
      <c r="J424" s="27">
        <v>2</v>
      </c>
      <c r="K424" s="62" t="str">
        <f t="shared" si="78"/>
        <v>失格</v>
      </c>
      <c r="L424" s="63">
        <f t="shared" si="79"/>
        <v>5</v>
      </c>
      <c r="M424" s="56" t="str">
        <f t="shared" si="80"/>
        <v/>
      </c>
      <c r="O424" s="73"/>
      <c r="P424" s="73"/>
      <c r="Q424" s="73"/>
    </row>
    <row r="425" spans="1:17" s="15" customFormat="1" ht="57" customHeight="1" x14ac:dyDescent="0.2">
      <c r="A425" s="51">
        <v>11</v>
      </c>
      <c r="B425" s="130" t="s">
        <v>398</v>
      </c>
      <c r="C425" s="131"/>
      <c r="D425" s="131"/>
      <c r="E425" s="132"/>
      <c r="F425" s="52"/>
      <c r="G425" s="55"/>
      <c r="H425" s="27">
        <v>5</v>
      </c>
      <c r="I425" s="29">
        <v>3</v>
      </c>
      <c r="J425" s="27">
        <v>2</v>
      </c>
      <c r="K425" s="62" t="str">
        <f t="shared" si="78"/>
        <v>0</v>
      </c>
      <c r="L425" s="63">
        <f t="shared" si="79"/>
        <v>5</v>
      </c>
      <c r="M425" s="56" t="str">
        <f t="shared" si="80"/>
        <v/>
      </c>
      <c r="O425" s="73"/>
      <c r="P425" s="73"/>
      <c r="Q425" s="73"/>
    </row>
    <row r="426" spans="1:17" s="15" customFormat="1" ht="45" customHeight="1" x14ac:dyDescent="0.2">
      <c r="A426" s="51">
        <v>12</v>
      </c>
      <c r="B426" s="130" t="s">
        <v>399</v>
      </c>
      <c r="C426" s="131"/>
      <c r="D426" s="131"/>
      <c r="E426" s="132"/>
      <c r="F426" s="52"/>
      <c r="G426" s="55"/>
      <c r="H426" s="27">
        <v>5</v>
      </c>
      <c r="I426" s="29">
        <v>3</v>
      </c>
      <c r="J426" s="27">
        <v>2</v>
      </c>
      <c r="K426" s="62" t="str">
        <f t="shared" si="78"/>
        <v>0</v>
      </c>
      <c r="L426" s="63">
        <f t="shared" si="79"/>
        <v>5</v>
      </c>
      <c r="M426" s="56" t="str">
        <f t="shared" si="80"/>
        <v/>
      </c>
      <c r="O426" s="73"/>
      <c r="P426" s="73"/>
      <c r="Q426" s="73"/>
    </row>
    <row r="427" spans="1:17" s="15" customFormat="1" ht="45" customHeight="1" x14ac:dyDescent="0.2">
      <c r="A427" s="51">
        <v>13</v>
      </c>
      <c r="B427" s="130" t="s">
        <v>400</v>
      </c>
      <c r="C427" s="131"/>
      <c r="D427" s="131"/>
      <c r="E427" s="132"/>
      <c r="F427" s="52"/>
      <c r="G427" s="55"/>
      <c r="H427" s="27">
        <v>5</v>
      </c>
      <c r="I427" s="29">
        <v>3</v>
      </c>
      <c r="J427" s="27">
        <v>2</v>
      </c>
      <c r="K427" s="62" t="str">
        <f t="shared" si="78"/>
        <v>0</v>
      </c>
      <c r="L427" s="63">
        <f t="shared" si="79"/>
        <v>5</v>
      </c>
      <c r="M427" s="56" t="str">
        <f t="shared" si="80"/>
        <v/>
      </c>
      <c r="O427" s="73"/>
      <c r="P427" s="73"/>
      <c r="Q427" s="73"/>
    </row>
    <row r="428" spans="1:17" s="15" customFormat="1" ht="60.95" customHeight="1" x14ac:dyDescent="0.2">
      <c r="A428" s="51">
        <v>14</v>
      </c>
      <c r="B428" s="130" t="s">
        <v>401</v>
      </c>
      <c r="C428" s="131"/>
      <c r="D428" s="131"/>
      <c r="E428" s="132"/>
      <c r="F428" s="52"/>
      <c r="G428" s="55"/>
      <c r="H428" s="27">
        <v>5</v>
      </c>
      <c r="I428" s="29">
        <v>3</v>
      </c>
      <c r="J428" s="27">
        <v>2</v>
      </c>
      <c r="K428" s="62" t="str">
        <f t="shared" si="78"/>
        <v>0</v>
      </c>
      <c r="L428" s="63">
        <f t="shared" si="79"/>
        <v>5</v>
      </c>
      <c r="M428" s="56" t="str">
        <f t="shared" si="80"/>
        <v/>
      </c>
      <c r="O428" s="73"/>
      <c r="P428" s="73"/>
      <c r="Q428" s="73"/>
    </row>
    <row r="429" spans="1:17" s="15" customFormat="1" ht="45" customHeight="1" x14ac:dyDescent="0.2">
      <c r="A429" s="51">
        <v>15</v>
      </c>
      <c r="B429" s="130" t="s">
        <v>402</v>
      </c>
      <c r="C429" s="131"/>
      <c r="D429" s="131"/>
      <c r="E429" s="132"/>
      <c r="F429" s="52"/>
      <c r="G429" s="55"/>
      <c r="H429" s="27">
        <v>5</v>
      </c>
      <c r="I429" s="29">
        <v>3</v>
      </c>
      <c r="J429" s="27">
        <v>2</v>
      </c>
      <c r="K429" s="62" t="str">
        <f t="shared" si="78"/>
        <v>0</v>
      </c>
      <c r="L429" s="63">
        <f t="shared" si="79"/>
        <v>5</v>
      </c>
      <c r="M429" s="56" t="str">
        <f t="shared" si="80"/>
        <v/>
      </c>
      <c r="O429" s="73"/>
      <c r="P429" s="73"/>
      <c r="Q429" s="73"/>
    </row>
    <row r="430" spans="1:17" s="15" customFormat="1" ht="45" customHeight="1" x14ac:dyDescent="0.2">
      <c r="A430" s="51">
        <v>16</v>
      </c>
      <c r="B430" s="130" t="s">
        <v>403</v>
      </c>
      <c r="C430" s="131"/>
      <c r="D430" s="131"/>
      <c r="E430" s="132"/>
      <c r="F430" s="52"/>
      <c r="G430" s="55"/>
      <c r="H430" s="27">
        <v>5</v>
      </c>
      <c r="I430" s="29">
        <v>3</v>
      </c>
      <c r="J430" s="27">
        <v>2</v>
      </c>
      <c r="K430" s="62" t="str">
        <f t="shared" si="78"/>
        <v>0</v>
      </c>
      <c r="L430" s="63">
        <f t="shared" si="79"/>
        <v>5</v>
      </c>
      <c r="M430" s="56" t="str">
        <f t="shared" si="80"/>
        <v/>
      </c>
      <c r="O430" s="73"/>
      <c r="P430" s="73"/>
      <c r="Q430" s="73"/>
    </row>
    <row r="431" spans="1:17" s="15" customFormat="1" ht="45" customHeight="1" x14ac:dyDescent="0.2">
      <c r="A431" s="51">
        <v>17</v>
      </c>
      <c r="B431" s="130" t="s">
        <v>404</v>
      </c>
      <c r="C431" s="131"/>
      <c r="D431" s="131"/>
      <c r="E431" s="132"/>
      <c r="F431" s="52"/>
      <c r="G431" s="55"/>
      <c r="H431" s="27">
        <v>5</v>
      </c>
      <c r="I431" s="29">
        <v>3</v>
      </c>
      <c r="J431" s="27">
        <v>2</v>
      </c>
      <c r="K431" s="62" t="str">
        <f t="shared" si="78"/>
        <v>0</v>
      </c>
      <c r="L431" s="63">
        <f t="shared" si="79"/>
        <v>5</v>
      </c>
      <c r="M431" s="56" t="str">
        <f t="shared" si="80"/>
        <v/>
      </c>
      <c r="O431" s="73"/>
      <c r="P431" s="73"/>
      <c r="Q431" s="73"/>
    </row>
    <row r="432" spans="1:17" s="15" customFormat="1" ht="45" customHeight="1" x14ac:dyDescent="0.2">
      <c r="A432" s="51">
        <v>18</v>
      </c>
      <c r="B432" s="130" t="s">
        <v>405</v>
      </c>
      <c r="C432" s="131"/>
      <c r="D432" s="131"/>
      <c r="E432" s="132"/>
      <c r="F432" s="52"/>
      <c r="G432" s="55"/>
      <c r="H432" s="27">
        <v>5</v>
      </c>
      <c r="I432" s="29">
        <v>3</v>
      </c>
      <c r="J432" s="27">
        <v>2</v>
      </c>
      <c r="K432" s="62" t="str">
        <f t="shared" si="78"/>
        <v>0</v>
      </c>
      <c r="L432" s="63">
        <f t="shared" si="79"/>
        <v>5</v>
      </c>
      <c r="M432" s="56" t="str">
        <f t="shared" si="80"/>
        <v/>
      </c>
      <c r="O432" s="73"/>
      <c r="P432" s="73"/>
      <c r="Q432" s="73"/>
    </row>
    <row r="433" spans="1:18" s="15" customFormat="1" ht="51.95" customHeight="1" x14ac:dyDescent="0.2">
      <c r="A433" s="51">
        <v>19</v>
      </c>
      <c r="B433" s="130" t="s">
        <v>406</v>
      </c>
      <c r="C433" s="131"/>
      <c r="D433" s="131"/>
      <c r="E433" s="132"/>
      <c r="F433" s="53"/>
      <c r="G433" s="55"/>
      <c r="H433" s="27">
        <v>5</v>
      </c>
      <c r="I433" s="29">
        <v>3</v>
      </c>
      <c r="J433" s="27">
        <v>2</v>
      </c>
      <c r="K433" s="62" t="str">
        <f t="shared" si="78"/>
        <v>0</v>
      </c>
      <c r="L433" s="63">
        <f t="shared" si="79"/>
        <v>5</v>
      </c>
      <c r="M433" s="56" t="str">
        <f t="shared" si="80"/>
        <v/>
      </c>
      <c r="O433" s="73"/>
      <c r="P433" s="73"/>
      <c r="Q433" s="73"/>
    </row>
    <row r="434" spans="1:18" s="15" customFormat="1" ht="99.6" customHeight="1" x14ac:dyDescent="0.2">
      <c r="A434" s="51">
        <v>20</v>
      </c>
      <c r="B434" s="133" t="s">
        <v>407</v>
      </c>
      <c r="C434" s="134"/>
      <c r="D434" s="134"/>
      <c r="E434" s="135"/>
      <c r="F434" s="54" t="s">
        <v>20</v>
      </c>
      <c r="G434" s="55"/>
      <c r="H434" s="27">
        <v>5</v>
      </c>
      <c r="I434" s="29">
        <v>3</v>
      </c>
      <c r="J434" s="27">
        <v>2</v>
      </c>
      <c r="K434" s="62" t="str">
        <f t="shared" si="78"/>
        <v>失格</v>
      </c>
      <c r="L434" s="63">
        <f t="shared" si="79"/>
        <v>5</v>
      </c>
      <c r="M434" s="56" t="str">
        <f t="shared" si="80"/>
        <v/>
      </c>
      <c r="O434" s="73"/>
      <c r="P434" s="73"/>
      <c r="Q434" s="73"/>
    </row>
    <row r="435" spans="1:18" s="15" customFormat="1" ht="22.5" customHeight="1" x14ac:dyDescent="0.2">
      <c r="A435" s="82" t="s">
        <v>408</v>
      </c>
      <c r="B435" s="83"/>
      <c r="C435" s="83"/>
      <c r="D435" s="120"/>
      <c r="E435" s="120"/>
      <c r="F435" s="121"/>
      <c r="G435" s="23"/>
      <c r="H435" s="23"/>
      <c r="I435" s="23"/>
      <c r="J435" s="23"/>
      <c r="K435" s="66"/>
      <c r="L435" s="61"/>
      <c r="M435" s="61"/>
      <c r="O435" s="73"/>
      <c r="P435" s="73"/>
      <c r="Q435" s="73"/>
    </row>
    <row r="436" spans="1:18" s="15" customFormat="1" ht="45" customHeight="1" x14ac:dyDescent="0.2">
      <c r="A436" s="42">
        <v>1</v>
      </c>
      <c r="B436" s="127" t="s">
        <v>409</v>
      </c>
      <c r="C436" s="128"/>
      <c r="D436" s="128"/>
      <c r="E436" s="129"/>
      <c r="F436" s="43"/>
      <c r="G436" s="55"/>
      <c r="H436" s="27">
        <v>2</v>
      </c>
      <c r="I436" s="29">
        <v>1</v>
      </c>
      <c r="J436" s="27">
        <v>0</v>
      </c>
      <c r="K436" s="62" t="str">
        <f t="shared" ref="K436:K445" si="81">IF(COUNTIF(F436,"*●*"),"失格","0")</f>
        <v>0</v>
      </c>
      <c r="L436" s="63">
        <f t="shared" ref="L436:L445" si="82">MAX(H436:K436)</f>
        <v>2</v>
      </c>
      <c r="M436" s="56" t="str">
        <f t="shared" ref="M436:M445" si="83">IF(G436="","",IF(G436="◎",H436,IF(G436="○",I436,IF(G436="△",J436,K436))))</f>
        <v/>
      </c>
      <c r="O436" s="73"/>
      <c r="P436" s="73"/>
      <c r="Q436" s="73"/>
    </row>
    <row r="437" spans="1:18" s="15" customFormat="1" ht="87" customHeight="1" x14ac:dyDescent="0.2">
      <c r="A437" s="42">
        <v>2</v>
      </c>
      <c r="B437" s="127" t="s">
        <v>454</v>
      </c>
      <c r="C437" s="128"/>
      <c r="D437" s="128"/>
      <c r="E437" s="129"/>
      <c r="F437" s="43"/>
      <c r="G437" s="55"/>
      <c r="H437" s="27">
        <v>2</v>
      </c>
      <c r="I437" s="29">
        <v>1</v>
      </c>
      <c r="J437" s="27">
        <v>0</v>
      </c>
      <c r="K437" s="62" t="str">
        <f t="shared" si="81"/>
        <v>0</v>
      </c>
      <c r="L437" s="63">
        <f t="shared" si="82"/>
        <v>2</v>
      </c>
      <c r="M437" s="56" t="str">
        <f t="shared" si="83"/>
        <v/>
      </c>
      <c r="O437" s="73"/>
      <c r="P437" s="73"/>
      <c r="Q437" s="73"/>
    </row>
    <row r="438" spans="1:18" s="15" customFormat="1" ht="45" customHeight="1" x14ac:dyDescent="0.2">
      <c r="A438" s="42">
        <v>3</v>
      </c>
      <c r="B438" s="127" t="s">
        <v>410</v>
      </c>
      <c r="C438" s="128"/>
      <c r="D438" s="128"/>
      <c r="E438" s="129"/>
      <c r="F438" s="43"/>
      <c r="G438" s="55"/>
      <c r="H438" s="27">
        <v>2</v>
      </c>
      <c r="I438" s="29">
        <v>1</v>
      </c>
      <c r="J438" s="27">
        <v>0</v>
      </c>
      <c r="K438" s="62" t="str">
        <f t="shared" si="81"/>
        <v>0</v>
      </c>
      <c r="L438" s="63">
        <f t="shared" si="82"/>
        <v>2</v>
      </c>
      <c r="M438" s="56" t="str">
        <f t="shared" si="83"/>
        <v/>
      </c>
      <c r="O438" s="73"/>
      <c r="P438" s="73"/>
      <c r="Q438" s="73"/>
    </row>
    <row r="439" spans="1:18" s="15" customFormat="1" ht="45.95" customHeight="1" x14ac:dyDescent="0.2">
      <c r="A439" s="42">
        <v>4</v>
      </c>
      <c r="B439" s="127" t="s">
        <v>411</v>
      </c>
      <c r="C439" s="128"/>
      <c r="D439" s="128"/>
      <c r="E439" s="129"/>
      <c r="F439" s="43"/>
      <c r="G439" s="55"/>
      <c r="H439" s="27">
        <v>2</v>
      </c>
      <c r="I439" s="29">
        <v>1</v>
      </c>
      <c r="J439" s="27">
        <v>0</v>
      </c>
      <c r="K439" s="62" t="str">
        <f t="shared" si="81"/>
        <v>0</v>
      </c>
      <c r="L439" s="63">
        <f t="shared" si="82"/>
        <v>2</v>
      </c>
      <c r="M439" s="56" t="str">
        <f t="shared" si="83"/>
        <v/>
      </c>
      <c r="O439" s="73"/>
      <c r="P439" s="73"/>
      <c r="Q439" s="73"/>
    </row>
    <row r="440" spans="1:18" s="15" customFormat="1" ht="45" customHeight="1" x14ac:dyDescent="0.2">
      <c r="A440" s="42">
        <v>5</v>
      </c>
      <c r="B440" s="127" t="s">
        <v>412</v>
      </c>
      <c r="C440" s="128"/>
      <c r="D440" s="128"/>
      <c r="E440" s="129"/>
      <c r="F440" s="43"/>
      <c r="G440" s="55"/>
      <c r="H440" s="27">
        <v>2</v>
      </c>
      <c r="I440" s="29">
        <v>1</v>
      </c>
      <c r="J440" s="27">
        <v>0</v>
      </c>
      <c r="K440" s="62" t="str">
        <f t="shared" si="81"/>
        <v>0</v>
      </c>
      <c r="L440" s="63">
        <f t="shared" si="82"/>
        <v>2</v>
      </c>
      <c r="M440" s="56" t="str">
        <f t="shared" si="83"/>
        <v/>
      </c>
      <c r="O440" s="73"/>
      <c r="P440" s="73"/>
      <c r="Q440" s="73"/>
    </row>
    <row r="441" spans="1:18" s="15" customFormat="1" ht="45" customHeight="1" x14ac:dyDescent="0.2">
      <c r="A441" s="42">
        <v>6</v>
      </c>
      <c r="B441" s="127" t="s">
        <v>413</v>
      </c>
      <c r="C441" s="128"/>
      <c r="D441" s="128"/>
      <c r="E441" s="129"/>
      <c r="F441" s="43"/>
      <c r="G441" s="55"/>
      <c r="H441" s="27">
        <v>2</v>
      </c>
      <c r="I441" s="29">
        <v>1</v>
      </c>
      <c r="J441" s="27">
        <v>0</v>
      </c>
      <c r="K441" s="62" t="str">
        <f t="shared" si="81"/>
        <v>0</v>
      </c>
      <c r="L441" s="63">
        <f t="shared" si="82"/>
        <v>2</v>
      </c>
      <c r="M441" s="56" t="str">
        <f t="shared" si="83"/>
        <v/>
      </c>
      <c r="O441" s="73"/>
      <c r="P441" s="73"/>
      <c r="Q441" s="73"/>
    </row>
    <row r="442" spans="1:18" s="15" customFormat="1" ht="45" customHeight="1" x14ac:dyDescent="0.2">
      <c r="A442" s="42">
        <v>7</v>
      </c>
      <c r="B442" s="127" t="s">
        <v>414</v>
      </c>
      <c r="C442" s="128"/>
      <c r="D442" s="128"/>
      <c r="E442" s="129"/>
      <c r="F442" s="43"/>
      <c r="G442" s="55"/>
      <c r="H442" s="27">
        <v>2</v>
      </c>
      <c r="I442" s="29">
        <v>1</v>
      </c>
      <c r="J442" s="27">
        <v>0</v>
      </c>
      <c r="K442" s="62" t="str">
        <f t="shared" si="81"/>
        <v>0</v>
      </c>
      <c r="L442" s="63">
        <f t="shared" si="82"/>
        <v>2</v>
      </c>
      <c r="M442" s="56" t="str">
        <f t="shared" si="83"/>
        <v/>
      </c>
      <c r="O442" s="73"/>
      <c r="P442" s="73"/>
      <c r="Q442" s="73"/>
    </row>
    <row r="443" spans="1:18" s="15" customFormat="1" ht="45" customHeight="1" x14ac:dyDescent="0.2">
      <c r="A443" s="42">
        <v>8</v>
      </c>
      <c r="B443" s="127" t="s">
        <v>415</v>
      </c>
      <c r="C443" s="128"/>
      <c r="D443" s="128"/>
      <c r="E443" s="129"/>
      <c r="F443" s="43"/>
      <c r="G443" s="55"/>
      <c r="H443" s="27">
        <v>2</v>
      </c>
      <c r="I443" s="29">
        <v>1</v>
      </c>
      <c r="J443" s="27">
        <v>0</v>
      </c>
      <c r="K443" s="62" t="str">
        <f t="shared" si="81"/>
        <v>0</v>
      </c>
      <c r="L443" s="63">
        <f t="shared" si="82"/>
        <v>2</v>
      </c>
      <c r="M443" s="56" t="str">
        <f t="shared" si="83"/>
        <v/>
      </c>
      <c r="O443" s="73"/>
      <c r="P443" s="73"/>
      <c r="Q443" s="73"/>
    </row>
    <row r="444" spans="1:18" s="15" customFormat="1" ht="45" customHeight="1" x14ac:dyDescent="0.2">
      <c r="A444" s="42">
        <v>9</v>
      </c>
      <c r="B444" s="127" t="s">
        <v>416</v>
      </c>
      <c r="C444" s="128"/>
      <c r="D444" s="128"/>
      <c r="E444" s="129"/>
      <c r="F444" s="43"/>
      <c r="G444" s="55"/>
      <c r="H444" s="27">
        <v>2</v>
      </c>
      <c r="I444" s="29">
        <v>1</v>
      </c>
      <c r="J444" s="27">
        <v>0</v>
      </c>
      <c r="K444" s="62" t="str">
        <f t="shared" si="81"/>
        <v>0</v>
      </c>
      <c r="L444" s="63">
        <f t="shared" si="82"/>
        <v>2</v>
      </c>
      <c r="M444" s="56" t="str">
        <f t="shared" si="83"/>
        <v/>
      </c>
      <c r="O444" s="73"/>
      <c r="P444" s="73"/>
      <c r="Q444" s="73"/>
    </row>
    <row r="445" spans="1:18" s="15" customFormat="1" ht="45" customHeight="1" x14ac:dyDescent="0.2">
      <c r="A445" s="42">
        <v>10</v>
      </c>
      <c r="B445" s="127" t="s">
        <v>417</v>
      </c>
      <c r="C445" s="128"/>
      <c r="D445" s="128"/>
      <c r="E445" s="129"/>
      <c r="F445" s="43"/>
      <c r="G445" s="55"/>
      <c r="H445" s="27">
        <v>2</v>
      </c>
      <c r="I445" s="29">
        <v>1</v>
      </c>
      <c r="J445" s="27">
        <v>0</v>
      </c>
      <c r="K445" s="62" t="str">
        <f t="shared" si="81"/>
        <v>0</v>
      </c>
      <c r="L445" s="63">
        <f t="shared" si="82"/>
        <v>2</v>
      </c>
      <c r="M445" s="56" t="str">
        <f t="shared" si="83"/>
        <v/>
      </c>
      <c r="O445" s="73"/>
      <c r="P445" s="73"/>
      <c r="Q445" s="73"/>
    </row>
    <row r="446" spans="1:18" s="15" customFormat="1" ht="22.5" customHeight="1" x14ac:dyDescent="0.2">
      <c r="A446" s="82" t="s">
        <v>418</v>
      </c>
      <c r="B446" s="83"/>
      <c r="C446" s="83"/>
      <c r="D446" s="120"/>
      <c r="E446" s="120"/>
      <c r="F446" s="121"/>
      <c r="G446" s="23"/>
      <c r="H446" s="23"/>
      <c r="I446" s="23"/>
      <c r="J446" s="23"/>
      <c r="K446" s="66"/>
      <c r="L446" s="61"/>
      <c r="M446" s="61"/>
      <c r="O446" s="73"/>
      <c r="P446" s="73"/>
      <c r="Q446" s="73"/>
    </row>
    <row r="447" spans="1:18" s="49" customFormat="1" ht="86.25" customHeight="1" x14ac:dyDescent="0.2">
      <c r="A447" s="33">
        <v>1</v>
      </c>
      <c r="B447" s="75" t="s">
        <v>419</v>
      </c>
      <c r="C447" s="76"/>
      <c r="D447" s="76"/>
      <c r="E447" s="77"/>
      <c r="F447" s="54" t="s">
        <v>20</v>
      </c>
      <c r="G447" s="55"/>
      <c r="H447" s="27">
        <v>10</v>
      </c>
      <c r="I447" s="29">
        <v>6</v>
      </c>
      <c r="J447" s="27">
        <v>2</v>
      </c>
      <c r="K447" s="62" t="str">
        <f>IF(COUNTIF(F447,"*●*"),"失格","0")</f>
        <v>失格</v>
      </c>
      <c r="L447" s="63">
        <f t="shared" ref="L447:L457" si="84">MAX(H447:K447)</f>
        <v>10</v>
      </c>
      <c r="M447" s="56" t="str">
        <f t="shared" ref="M447:M457" si="85">IF(G447="","",IF(G447="◎",H447,IF(G447="○",I447,IF(G447="△",J447,K447))))</f>
        <v/>
      </c>
      <c r="O447" s="73"/>
      <c r="P447" s="73"/>
      <c r="Q447" s="73"/>
      <c r="R447" s="15"/>
    </row>
    <row r="448" spans="1:18" s="49" customFormat="1" ht="134.25" customHeight="1" x14ac:dyDescent="0.2">
      <c r="A448" s="33">
        <v>2</v>
      </c>
      <c r="B448" s="75" t="s">
        <v>420</v>
      </c>
      <c r="C448" s="76"/>
      <c r="D448" s="76"/>
      <c r="E448" s="77"/>
      <c r="F448" s="54" t="s">
        <v>20</v>
      </c>
      <c r="G448" s="55"/>
      <c r="H448" s="27">
        <v>10</v>
      </c>
      <c r="I448" s="29">
        <v>6</v>
      </c>
      <c r="J448" s="27">
        <v>2</v>
      </c>
      <c r="K448" s="62" t="str">
        <f>IF(COUNTIF(F448,"*●*"),"失格","0")</f>
        <v>失格</v>
      </c>
      <c r="L448" s="63">
        <f t="shared" si="84"/>
        <v>10</v>
      </c>
      <c r="M448" s="56" t="str">
        <f t="shared" si="85"/>
        <v/>
      </c>
      <c r="O448" s="73"/>
      <c r="P448" s="73"/>
      <c r="Q448" s="73"/>
      <c r="R448" s="15"/>
    </row>
    <row r="449" spans="1:18" s="49" customFormat="1" ht="58.5" customHeight="1" x14ac:dyDescent="0.2">
      <c r="A449" s="33">
        <v>3</v>
      </c>
      <c r="B449" s="75" t="s">
        <v>421</v>
      </c>
      <c r="C449" s="76"/>
      <c r="D449" s="76"/>
      <c r="E449" s="77"/>
      <c r="F449" s="54" t="s">
        <v>20</v>
      </c>
      <c r="G449" s="55"/>
      <c r="H449" s="27">
        <v>10</v>
      </c>
      <c r="I449" s="29">
        <v>6</v>
      </c>
      <c r="J449" s="27">
        <v>2</v>
      </c>
      <c r="K449" s="62" t="str">
        <f>IF(COUNTIF(F449,"*●*"),"失格","0")</f>
        <v>失格</v>
      </c>
      <c r="L449" s="63">
        <f t="shared" si="84"/>
        <v>10</v>
      </c>
      <c r="M449" s="56" t="str">
        <f t="shared" si="85"/>
        <v/>
      </c>
      <c r="O449" s="73"/>
      <c r="P449" s="73"/>
      <c r="Q449" s="73"/>
      <c r="R449" s="15"/>
    </row>
    <row r="450" spans="1:18" s="15" customFormat="1" ht="45" customHeight="1" x14ac:dyDescent="0.2">
      <c r="A450" s="33">
        <v>4</v>
      </c>
      <c r="B450" s="75" t="s">
        <v>422</v>
      </c>
      <c r="C450" s="76"/>
      <c r="D450" s="76"/>
      <c r="E450" s="77"/>
      <c r="F450" s="54" t="s">
        <v>20</v>
      </c>
      <c r="G450" s="55"/>
      <c r="H450" s="27">
        <v>10</v>
      </c>
      <c r="I450" s="29">
        <v>6</v>
      </c>
      <c r="J450" s="27">
        <v>2</v>
      </c>
      <c r="K450" s="71" t="str">
        <f>IF(COUNTIF(F450,"*●*"),"失格","0")</f>
        <v>失格</v>
      </c>
      <c r="L450" s="63">
        <f t="shared" si="84"/>
        <v>10</v>
      </c>
      <c r="M450" s="56" t="str">
        <f t="shared" si="85"/>
        <v/>
      </c>
      <c r="O450" s="73"/>
      <c r="P450" s="73"/>
      <c r="Q450" s="73"/>
    </row>
    <row r="451" spans="1:18" s="49" customFormat="1" ht="45" customHeight="1" x14ac:dyDescent="0.2">
      <c r="A451" s="33">
        <v>5</v>
      </c>
      <c r="B451" s="75" t="s">
        <v>423</v>
      </c>
      <c r="C451" s="76"/>
      <c r="D451" s="76"/>
      <c r="E451" s="77"/>
      <c r="F451" s="54" t="s">
        <v>20</v>
      </c>
      <c r="G451" s="55"/>
      <c r="H451" s="27">
        <v>10</v>
      </c>
      <c r="I451" s="29">
        <v>6</v>
      </c>
      <c r="J451" s="27">
        <v>2</v>
      </c>
      <c r="K451" s="62" t="str">
        <f t="shared" ref="K451:K457" si="86">IF(COUNTIF(F451,"*●*"),"失格","0")</f>
        <v>失格</v>
      </c>
      <c r="L451" s="63">
        <f t="shared" si="84"/>
        <v>10</v>
      </c>
      <c r="M451" s="56" t="str">
        <f t="shared" si="85"/>
        <v/>
      </c>
      <c r="O451" s="73"/>
      <c r="P451" s="73"/>
      <c r="Q451" s="73"/>
      <c r="R451" s="15"/>
    </row>
    <row r="452" spans="1:18" s="49" customFormat="1" ht="63" customHeight="1" x14ac:dyDescent="0.2">
      <c r="A452" s="33">
        <v>6</v>
      </c>
      <c r="B452" s="75" t="s">
        <v>424</v>
      </c>
      <c r="C452" s="76"/>
      <c r="D452" s="76"/>
      <c r="E452" s="77"/>
      <c r="F452" s="54" t="s">
        <v>20</v>
      </c>
      <c r="G452" s="55"/>
      <c r="H452" s="27">
        <v>10</v>
      </c>
      <c r="I452" s="29">
        <v>6</v>
      </c>
      <c r="J452" s="27">
        <v>2</v>
      </c>
      <c r="K452" s="62" t="str">
        <f t="shared" si="86"/>
        <v>失格</v>
      </c>
      <c r="L452" s="63">
        <f t="shared" si="84"/>
        <v>10</v>
      </c>
      <c r="M452" s="56" t="str">
        <f t="shared" si="85"/>
        <v/>
      </c>
      <c r="O452" s="73"/>
      <c r="P452" s="73"/>
      <c r="Q452" s="73"/>
      <c r="R452" s="15"/>
    </row>
    <row r="453" spans="1:18" s="49" customFormat="1" ht="45" customHeight="1" x14ac:dyDescent="0.2">
      <c r="A453" s="33">
        <v>7</v>
      </c>
      <c r="B453" s="75" t="s">
        <v>425</v>
      </c>
      <c r="C453" s="76"/>
      <c r="D453" s="76"/>
      <c r="E453" s="77"/>
      <c r="F453" s="54" t="s">
        <v>20</v>
      </c>
      <c r="G453" s="55"/>
      <c r="H453" s="27">
        <v>10</v>
      </c>
      <c r="I453" s="29">
        <v>6</v>
      </c>
      <c r="J453" s="27">
        <v>2</v>
      </c>
      <c r="K453" s="62" t="str">
        <f t="shared" si="86"/>
        <v>失格</v>
      </c>
      <c r="L453" s="63">
        <f t="shared" si="84"/>
        <v>10</v>
      </c>
      <c r="M453" s="56" t="str">
        <f t="shared" si="85"/>
        <v/>
      </c>
      <c r="O453" s="73"/>
      <c r="P453" s="73"/>
      <c r="Q453" s="73"/>
      <c r="R453" s="15"/>
    </row>
    <row r="454" spans="1:18" s="49" customFormat="1" ht="45" customHeight="1" x14ac:dyDescent="0.2">
      <c r="A454" s="33">
        <v>8</v>
      </c>
      <c r="B454" s="75" t="s">
        <v>426</v>
      </c>
      <c r="C454" s="76"/>
      <c r="D454" s="76"/>
      <c r="E454" s="77"/>
      <c r="F454" s="54" t="s">
        <v>20</v>
      </c>
      <c r="G454" s="55"/>
      <c r="H454" s="27">
        <v>10</v>
      </c>
      <c r="I454" s="29">
        <v>6</v>
      </c>
      <c r="J454" s="27">
        <v>2</v>
      </c>
      <c r="K454" s="62" t="str">
        <f t="shared" si="86"/>
        <v>失格</v>
      </c>
      <c r="L454" s="63">
        <f t="shared" si="84"/>
        <v>10</v>
      </c>
      <c r="M454" s="56" t="str">
        <f t="shared" si="85"/>
        <v/>
      </c>
      <c r="O454" s="73"/>
      <c r="P454" s="73"/>
      <c r="Q454" s="73"/>
      <c r="R454" s="15"/>
    </row>
    <row r="455" spans="1:18" s="49" customFormat="1" ht="45" customHeight="1" x14ac:dyDescent="0.2">
      <c r="A455" s="33">
        <v>9</v>
      </c>
      <c r="B455" s="75" t="s">
        <v>427</v>
      </c>
      <c r="C455" s="76"/>
      <c r="D455" s="76"/>
      <c r="E455" s="77"/>
      <c r="F455" s="54" t="s">
        <v>20</v>
      </c>
      <c r="G455" s="55"/>
      <c r="H455" s="27">
        <v>10</v>
      </c>
      <c r="I455" s="29">
        <v>6</v>
      </c>
      <c r="J455" s="27">
        <v>2</v>
      </c>
      <c r="K455" s="62" t="str">
        <f t="shared" si="86"/>
        <v>失格</v>
      </c>
      <c r="L455" s="63">
        <f t="shared" si="84"/>
        <v>10</v>
      </c>
      <c r="M455" s="56" t="str">
        <f t="shared" si="85"/>
        <v/>
      </c>
      <c r="O455" s="73"/>
      <c r="P455" s="73"/>
      <c r="Q455" s="73"/>
      <c r="R455" s="15"/>
    </row>
    <row r="456" spans="1:18" s="49" customFormat="1" ht="65.099999999999994" customHeight="1" x14ac:dyDescent="0.2">
      <c r="A456" s="33">
        <v>10</v>
      </c>
      <c r="B456" s="75" t="s">
        <v>428</v>
      </c>
      <c r="C456" s="76"/>
      <c r="D456" s="76"/>
      <c r="E456" s="77"/>
      <c r="F456" s="54" t="s">
        <v>20</v>
      </c>
      <c r="G456" s="55"/>
      <c r="H456" s="27">
        <v>10</v>
      </c>
      <c r="I456" s="29">
        <v>6</v>
      </c>
      <c r="J456" s="27">
        <v>2</v>
      </c>
      <c r="K456" s="62" t="str">
        <f t="shared" si="86"/>
        <v>失格</v>
      </c>
      <c r="L456" s="63">
        <f t="shared" si="84"/>
        <v>10</v>
      </c>
      <c r="M456" s="56" t="str">
        <f t="shared" si="85"/>
        <v/>
      </c>
      <c r="O456" s="73"/>
      <c r="P456" s="73"/>
      <c r="Q456" s="73"/>
      <c r="R456" s="15"/>
    </row>
    <row r="457" spans="1:18" s="49" customFormat="1" ht="81" customHeight="1" x14ac:dyDescent="0.2">
      <c r="A457" s="33">
        <v>11</v>
      </c>
      <c r="B457" s="75" t="s">
        <v>441</v>
      </c>
      <c r="C457" s="76"/>
      <c r="D457" s="76"/>
      <c r="E457" s="77"/>
      <c r="F457" s="54" t="s">
        <v>20</v>
      </c>
      <c r="G457" s="55"/>
      <c r="H457" s="27">
        <v>10</v>
      </c>
      <c r="I457" s="29">
        <v>6</v>
      </c>
      <c r="J457" s="27">
        <v>2</v>
      </c>
      <c r="K457" s="62" t="str">
        <f t="shared" si="86"/>
        <v>失格</v>
      </c>
      <c r="L457" s="63">
        <f t="shared" si="84"/>
        <v>10</v>
      </c>
      <c r="M457" s="56" t="str">
        <f t="shared" si="85"/>
        <v/>
      </c>
      <c r="O457" s="73"/>
      <c r="P457" s="73"/>
      <c r="Q457" s="73"/>
      <c r="R457" s="15"/>
    </row>
  </sheetData>
  <sheetProtection algorithmName="SHA-512" hashValue="WXFCQ8Tm/yJYCZ15guPVeIDsU5Ju+gcmgeMS9LtniE0Qn/3YNrfuGyBCtab5yujZlmYet+z7DO+d207sLC+oRw==" saltValue="1+nyGHyeJF+cN7uszKKfrA==" spinCount="100000" sheet="1" objects="1" scenarios="1"/>
  <mergeCells count="485">
    <mergeCell ref="B443:E443"/>
    <mergeCell ref="B444:E444"/>
    <mergeCell ref="B445:E445"/>
    <mergeCell ref="A446:C446"/>
    <mergeCell ref="D446:F446"/>
    <mergeCell ref="B447:E447"/>
    <mergeCell ref="B437:E437"/>
    <mergeCell ref="B438:E438"/>
    <mergeCell ref="B439:E439"/>
    <mergeCell ref="B440:E440"/>
    <mergeCell ref="B441:E441"/>
    <mergeCell ref="B442:E442"/>
    <mergeCell ref="B454:E454"/>
    <mergeCell ref="B455:E455"/>
    <mergeCell ref="B456:E456"/>
    <mergeCell ref="B457:E457"/>
    <mergeCell ref="B448:E448"/>
    <mergeCell ref="B449:E449"/>
    <mergeCell ref="B450:E450"/>
    <mergeCell ref="B451:E451"/>
    <mergeCell ref="B452:E452"/>
    <mergeCell ref="B453:E453"/>
    <mergeCell ref="B432:E432"/>
    <mergeCell ref="B433:E433"/>
    <mergeCell ref="B434:E434"/>
    <mergeCell ref="A435:C435"/>
    <mergeCell ref="D435:F435"/>
    <mergeCell ref="B436:E436"/>
    <mergeCell ref="B426:E426"/>
    <mergeCell ref="B427:E427"/>
    <mergeCell ref="B428:E428"/>
    <mergeCell ref="B429:E429"/>
    <mergeCell ref="B430:E430"/>
    <mergeCell ref="B431:E431"/>
    <mergeCell ref="B420:E420"/>
    <mergeCell ref="B421:E421"/>
    <mergeCell ref="B422:E422"/>
    <mergeCell ref="B423:E423"/>
    <mergeCell ref="B424:E424"/>
    <mergeCell ref="B425:E425"/>
    <mergeCell ref="A414:F414"/>
    <mergeCell ref="B415:E415"/>
    <mergeCell ref="B416:E416"/>
    <mergeCell ref="B417:E417"/>
    <mergeCell ref="B418:E418"/>
    <mergeCell ref="B419:E419"/>
    <mergeCell ref="B408:E408"/>
    <mergeCell ref="B409:E409"/>
    <mergeCell ref="B410:E410"/>
    <mergeCell ref="B411:E411"/>
    <mergeCell ref="B412:E412"/>
    <mergeCell ref="B413:E413"/>
    <mergeCell ref="B402:E402"/>
    <mergeCell ref="B403:E403"/>
    <mergeCell ref="B404:E404"/>
    <mergeCell ref="B405:E405"/>
    <mergeCell ref="B406:E406"/>
    <mergeCell ref="B407:E407"/>
    <mergeCell ref="B398:E398"/>
    <mergeCell ref="B399:E399"/>
    <mergeCell ref="B400:E400"/>
    <mergeCell ref="B401:E401"/>
    <mergeCell ref="B390:E390"/>
    <mergeCell ref="B391:E391"/>
    <mergeCell ref="B392:E392"/>
    <mergeCell ref="B393:E393"/>
    <mergeCell ref="B394:E394"/>
    <mergeCell ref="B395:E395"/>
    <mergeCell ref="A389:C389"/>
    <mergeCell ref="D389:F389"/>
    <mergeCell ref="B382:E382"/>
    <mergeCell ref="B383:E383"/>
    <mergeCell ref="B384:E384"/>
    <mergeCell ref="B385:E385"/>
    <mergeCell ref="B386:E386"/>
    <mergeCell ref="B396:E396"/>
    <mergeCell ref="B397:E397"/>
    <mergeCell ref="B387:E387"/>
    <mergeCell ref="B388:E388"/>
    <mergeCell ref="B377:E377"/>
    <mergeCell ref="B378:E378"/>
    <mergeCell ref="B379:E379"/>
    <mergeCell ref="A380:C380"/>
    <mergeCell ref="D380:F380"/>
    <mergeCell ref="B381:E381"/>
    <mergeCell ref="B371:E371"/>
    <mergeCell ref="B372:E372"/>
    <mergeCell ref="B373:E373"/>
    <mergeCell ref="B374:E374"/>
    <mergeCell ref="B375:E375"/>
    <mergeCell ref="B376:E376"/>
    <mergeCell ref="B365:E365"/>
    <mergeCell ref="B366:E366"/>
    <mergeCell ref="B367:E367"/>
    <mergeCell ref="B368:E368"/>
    <mergeCell ref="B369:E369"/>
    <mergeCell ref="B370:E370"/>
    <mergeCell ref="B359:E359"/>
    <mergeCell ref="B360:E360"/>
    <mergeCell ref="B361:E361"/>
    <mergeCell ref="B362:E362"/>
    <mergeCell ref="B363:E363"/>
    <mergeCell ref="B364:E364"/>
    <mergeCell ref="B355:E355"/>
    <mergeCell ref="B356:E356"/>
    <mergeCell ref="B357:E357"/>
    <mergeCell ref="B358:E358"/>
    <mergeCell ref="B348:E348"/>
    <mergeCell ref="A349:C349"/>
    <mergeCell ref="D349:F349"/>
    <mergeCell ref="B350:E350"/>
    <mergeCell ref="B351:E351"/>
    <mergeCell ref="B352:E352"/>
    <mergeCell ref="B347:E347"/>
    <mergeCell ref="A338:C338"/>
    <mergeCell ref="D338:F338"/>
    <mergeCell ref="B339:E339"/>
    <mergeCell ref="A340:C340"/>
    <mergeCell ref="D340:F340"/>
    <mergeCell ref="B341:E341"/>
    <mergeCell ref="B353:E353"/>
    <mergeCell ref="B354:E354"/>
    <mergeCell ref="B334:E334"/>
    <mergeCell ref="B335:E335"/>
    <mergeCell ref="B336:E336"/>
    <mergeCell ref="B337:E337"/>
    <mergeCell ref="B342:E342"/>
    <mergeCell ref="B343:E343"/>
    <mergeCell ref="B344:E344"/>
    <mergeCell ref="B345:E345"/>
    <mergeCell ref="B346:E346"/>
    <mergeCell ref="B328:E328"/>
    <mergeCell ref="B329:E329"/>
    <mergeCell ref="B330:E330"/>
    <mergeCell ref="B331:E331"/>
    <mergeCell ref="B332:E332"/>
    <mergeCell ref="A333:C333"/>
    <mergeCell ref="D333:F333"/>
    <mergeCell ref="B323:E323"/>
    <mergeCell ref="A324:C324"/>
    <mergeCell ref="D324:F324"/>
    <mergeCell ref="B325:E325"/>
    <mergeCell ref="B326:E326"/>
    <mergeCell ref="B327:E327"/>
    <mergeCell ref="B318:E318"/>
    <mergeCell ref="A319:C319"/>
    <mergeCell ref="D319:F319"/>
    <mergeCell ref="B320:E320"/>
    <mergeCell ref="B321:E321"/>
    <mergeCell ref="A322:C322"/>
    <mergeCell ref="D322:F322"/>
    <mergeCell ref="B312:E312"/>
    <mergeCell ref="B313:E313"/>
    <mergeCell ref="B314:E314"/>
    <mergeCell ref="B315:E315"/>
    <mergeCell ref="B316:E316"/>
    <mergeCell ref="B317:E317"/>
    <mergeCell ref="B306:E306"/>
    <mergeCell ref="B307:E307"/>
    <mergeCell ref="B308:E308"/>
    <mergeCell ref="B309:E309"/>
    <mergeCell ref="B310:E310"/>
    <mergeCell ref="B311:E311"/>
    <mergeCell ref="B300:E300"/>
    <mergeCell ref="B301:E301"/>
    <mergeCell ref="B302:E302"/>
    <mergeCell ref="B303:E303"/>
    <mergeCell ref="B304:E304"/>
    <mergeCell ref="B305:E305"/>
    <mergeCell ref="B294:E294"/>
    <mergeCell ref="B295:E295"/>
    <mergeCell ref="B296:E296"/>
    <mergeCell ref="B297:E297"/>
    <mergeCell ref="B298:E298"/>
    <mergeCell ref="B299:E299"/>
    <mergeCell ref="B289:E289"/>
    <mergeCell ref="B290:E290"/>
    <mergeCell ref="A291:C291"/>
    <mergeCell ref="D291:F291"/>
    <mergeCell ref="B292:E292"/>
    <mergeCell ref="B293:E293"/>
    <mergeCell ref="B284:E284"/>
    <mergeCell ref="A285:C285"/>
    <mergeCell ref="D285:F285"/>
    <mergeCell ref="B286:E286"/>
    <mergeCell ref="B287:E287"/>
    <mergeCell ref="B288:E288"/>
    <mergeCell ref="A279:C279"/>
    <mergeCell ref="D279:F279"/>
    <mergeCell ref="B280:E280"/>
    <mergeCell ref="B281:E281"/>
    <mergeCell ref="B282:E282"/>
    <mergeCell ref="B283:E283"/>
    <mergeCell ref="B274:E274"/>
    <mergeCell ref="A275:C275"/>
    <mergeCell ref="D275:F275"/>
    <mergeCell ref="B276:E276"/>
    <mergeCell ref="B277:E277"/>
    <mergeCell ref="B278:E278"/>
    <mergeCell ref="B269:E269"/>
    <mergeCell ref="B270:E270"/>
    <mergeCell ref="A271:C271"/>
    <mergeCell ref="D271:F271"/>
    <mergeCell ref="B272:E272"/>
    <mergeCell ref="B273:E273"/>
    <mergeCell ref="B263:E263"/>
    <mergeCell ref="B264:E264"/>
    <mergeCell ref="B265:E265"/>
    <mergeCell ref="B266:E266"/>
    <mergeCell ref="B267:E267"/>
    <mergeCell ref="B268:E268"/>
    <mergeCell ref="B257:E257"/>
    <mergeCell ref="B258:E258"/>
    <mergeCell ref="B259:E259"/>
    <mergeCell ref="B260:E260"/>
    <mergeCell ref="B261:E261"/>
    <mergeCell ref="B262:E262"/>
    <mergeCell ref="B252:E252"/>
    <mergeCell ref="B253:E253"/>
    <mergeCell ref="B255:E255"/>
    <mergeCell ref="A256:C256"/>
    <mergeCell ref="D256:F256"/>
    <mergeCell ref="A254:F254"/>
    <mergeCell ref="B246:E246"/>
    <mergeCell ref="B247:E247"/>
    <mergeCell ref="B248:E248"/>
    <mergeCell ref="B249:E249"/>
    <mergeCell ref="B250:E250"/>
    <mergeCell ref="B251:E251"/>
    <mergeCell ref="B241:E241"/>
    <mergeCell ref="B242:E242"/>
    <mergeCell ref="B243:E243"/>
    <mergeCell ref="B244:E244"/>
    <mergeCell ref="A245:C245"/>
    <mergeCell ref="D245:F245"/>
    <mergeCell ref="B235:E235"/>
    <mergeCell ref="B236:E236"/>
    <mergeCell ref="B237:E237"/>
    <mergeCell ref="B238:E238"/>
    <mergeCell ref="B239:E239"/>
    <mergeCell ref="B240:E240"/>
    <mergeCell ref="B229:E229"/>
    <mergeCell ref="B230:E230"/>
    <mergeCell ref="B231:E231"/>
    <mergeCell ref="B232:E232"/>
    <mergeCell ref="B233:E233"/>
    <mergeCell ref="B234:E234"/>
    <mergeCell ref="B224:E224"/>
    <mergeCell ref="B225:E225"/>
    <mergeCell ref="B226:E226"/>
    <mergeCell ref="A227:C227"/>
    <mergeCell ref="D227:F227"/>
    <mergeCell ref="B228:E228"/>
    <mergeCell ref="B218:E218"/>
    <mergeCell ref="B219:E219"/>
    <mergeCell ref="B220:E220"/>
    <mergeCell ref="B221:E221"/>
    <mergeCell ref="B222:E222"/>
    <mergeCell ref="B223:E223"/>
    <mergeCell ref="B212:E212"/>
    <mergeCell ref="B213:E213"/>
    <mergeCell ref="B214:E214"/>
    <mergeCell ref="B215:E215"/>
    <mergeCell ref="B216:E216"/>
    <mergeCell ref="B217:E217"/>
    <mergeCell ref="B206:E206"/>
    <mergeCell ref="B207:E207"/>
    <mergeCell ref="B208:E208"/>
    <mergeCell ref="B209:E209"/>
    <mergeCell ref="B210:E210"/>
    <mergeCell ref="B211:E211"/>
    <mergeCell ref="B200:E200"/>
    <mergeCell ref="B201:E201"/>
    <mergeCell ref="B202:E202"/>
    <mergeCell ref="B203:E203"/>
    <mergeCell ref="B204:E204"/>
    <mergeCell ref="B205:E205"/>
    <mergeCell ref="B194:E194"/>
    <mergeCell ref="B195:E195"/>
    <mergeCell ref="B196:E196"/>
    <mergeCell ref="B197:E197"/>
    <mergeCell ref="B198:E198"/>
    <mergeCell ref="B199:E199"/>
    <mergeCell ref="B189:E189"/>
    <mergeCell ref="B190:E190"/>
    <mergeCell ref="B191:E191"/>
    <mergeCell ref="B192:E192"/>
    <mergeCell ref="A193:C193"/>
    <mergeCell ref="D193:F193"/>
    <mergeCell ref="B183:E183"/>
    <mergeCell ref="B184:E184"/>
    <mergeCell ref="B185:E185"/>
    <mergeCell ref="B186:E186"/>
    <mergeCell ref="B187:E187"/>
    <mergeCell ref="B188:E188"/>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6:E166"/>
    <mergeCell ref="B167:E167"/>
    <mergeCell ref="B168:E168"/>
    <mergeCell ref="A169:C169"/>
    <mergeCell ref="D169:F169"/>
    <mergeCell ref="B170:E170"/>
    <mergeCell ref="B159:E159"/>
    <mergeCell ref="B160:E160"/>
    <mergeCell ref="B162:E162"/>
    <mergeCell ref="B163:E163"/>
    <mergeCell ref="B164:E164"/>
    <mergeCell ref="B165:E165"/>
    <mergeCell ref="A154:C154"/>
    <mergeCell ref="D154:F154"/>
    <mergeCell ref="B155:E155"/>
    <mergeCell ref="B156:E156"/>
    <mergeCell ref="B157:E157"/>
    <mergeCell ref="B158:E158"/>
    <mergeCell ref="B161:E161"/>
    <mergeCell ref="B148:E148"/>
    <mergeCell ref="B149:E149"/>
    <mergeCell ref="B150:E150"/>
    <mergeCell ref="B151:E151"/>
    <mergeCell ref="B152:E152"/>
    <mergeCell ref="B153:E153"/>
    <mergeCell ref="B142:E142"/>
    <mergeCell ref="B143:E143"/>
    <mergeCell ref="B144:E144"/>
    <mergeCell ref="B145:E145"/>
    <mergeCell ref="B146:E146"/>
    <mergeCell ref="B147:E147"/>
    <mergeCell ref="B137:E137"/>
    <mergeCell ref="B138:E138"/>
    <mergeCell ref="B139:E139"/>
    <mergeCell ref="B140:E140"/>
    <mergeCell ref="A141:C141"/>
    <mergeCell ref="D141:F141"/>
    <mergeCell ref="A132:C132"/>
    <mergeCell ref="D132:F132"/>
    <mergeCell ref="B133:E133"/>
    <mergeCell ref="B134:E134"/>
    <mergeCell ref="B135:E135"/>
    <mergeCell ref="B136:E136"/>
    <mergeCell ref="B126:E126"/>
    <mergeCell ref="B127:E127"/>
    <mergeCell ref="B128:E128"/>
    <mergeCell ref="B129:E129"/>
    <mergeCell ref="B130:E130"/>
    <mergeCell ref="B131:E131"/>
    <mergeCell ref="B120:E120"/>
    <mergeCell ref="B121:E121"/>
    <mergeCell ref="B122:E122"/>
    <mergeCell ref="B123:E123"/>
    <mergeCell ref="B124:E124"/>
    <mergeCell ref="B125:E125"/>
    <mergeCell ref="B115:E115"/>
    <mergeCell ref="B116:E116"/>
    <mergeCell ref="A117:C117"/>
    <mergeCell ref="D117:F117"/>
    <mergeCell ref="B118:E118"/>
    <mergeCell ref="A119:C119"/>
    <mergeCell ref="D119:F119"/>
    <mergeCell ref="B109:E109"/>
    <mergeCell ref="B110:E110"/>
    <mergeCell ref="B111:E111"/>
    <mergeCell ref="B112:E112"/>
    <mergeCell ref="B113:E113"/>
    <mergeCell ref="B114:E114"/>
    <mergeCell ref="B104:E104"/>
    <mergeCell ref="B105:E105"/>
    <mergeCell ref="B106:E106"/>
    <mergeCell ref="A107:C107"/>
    <mergeCell ref="D107:F107"/>
    <mergeCell ref="B108:E108"/>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A82:F82"/>
    <mergeCell ref="A83:C83"/>
    <mergeCell ref="D83:F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A67:E67"/>
    <mergeCell ref="B56:E56"/>
    <mergeCell ref="B57:E57"/>
    <mergeCell ref="B58:E58"/>
    <mergeCell ref="B59:E59"/>
    <mergeCell ref="B60:E60"/>
    <mergeCell ref="A61:E61"/>
    <mergeCell ref="B50:E50"/>
    <mergeCell ref="B51:E51"/>
    <mergeCell ref="B52:E52"/>
    <mergeCell ref="B53:E53"/>
    <mergeCell ref="B54:E54"/>
    <mergeCell ref="B55:E55"/>
    <mergeCell ref="B46:E46"/>
    <mergeCell ref="B47:E47"/>
    <mergeCell ref="A48:E48"/>
    <mergeCell ref="B49:E49"/>
    <mergeCell ref="A38:E38"/>
    <mergeCell ref="B39:E39"/>
    <mergeCell ref="B40:E40"/>
    <mergeCell ref="B41:E41"/>
    <mergeCell ref="B42:E42"/>
    <mergeCell ref="B43:E43"/>
    <mergeCell ref="A44:E44"/>
    <mergeCell ref="B45:E45"/>
    <mergeCell ref="K5:M5"/>
    <mergeCell ref="C5:G5"/>
    <mergeCell ref="C4:G4"/>
    <mergeCell ref="A14:E14"/>
    <mergeCell ref="B15:E15"/>
    <mergeCell ref="B16:E16"/>
    <mergeCell ref="B17:E17"/>
    <mergeCell ref="A18:E18"/>
    <mergeCell ref="B19:E19"/>
    <mergeCell ref="A8:F8"/>
    <mergeCell ref="A9:E9"/>
    <mergeCell ref="B10:E10"/>
    <mergeCell ref="B11:E11"/>
    <mergeCell ref="B12:E12"/>
    <mergeCell ref="B13:E13"/>
    <mergeCell ref="A6:E7"/>
    <mergeCell ref="F6:F7"/>
    <mergeCell ref="G6:G7"/>
    <mergeCell ref="L6:L7"/>
    <mergeCell ref="M6:M7"/>
    <mergeCell ref="B20:E20"/>
    <mergeCell ref="B21:E21"/>
    <mergeCell ref="B22:E22"/>
    <mergeCell ref="B23:E23"/>
    <mergeCell ref="A24:E24"/>
    <mergeCell ref="B25:E25"/>
    <mergeCell ref="B32:E32"/>
    <mergeCell ref="B33:E33"/>
    <mergeCell ref="B34:E34"/>
    <mergeCell ref="B35:E35"/>
    <mergeCell ref="B36:E36"/>
    <mergeCell ref="B37:E37"/>
    <mergeCell ref="B26:E26"/>
    <mergeCell ref="B27:E27"/>
    <mergeCell ref="B28:E28"/>
    <mergeCell ref="B29:E29"/>
    <mergeCell ref="B30:E30"/>
    <mergeCell ref="B31:E31"/>
  </mergeCells>
  <phoneticPr fontId="2"/>
  <dataValidations count="3">
    <dataValidation type="custom" allowBlank="1" showInputMessage="1" showErrorMessage="1" sqref="F10" xr:uid="{00000000-0002-0000-0000-000000000000}">
      <formula1>"●,"""""</formula1>
    </dataValidation>
    <dataValidation type="list" allowBlank="1" showInputMessage="1" showErrorMessage="1" sqref="G81" xr:uid="{00000000-0002-0000-0000-000001000000}">
      <formula1>"○,△,×"</formula1>
    </dataValidation>
    <dataValidation type="list" allowBlank="1" showInputMessage="1" showErrorMessage="1" sqref="G68:G80 G15:G17 G19:G23 G25:G37 G39:G43 G45:G47 G49:G60 G10:G13 G62:G66 G84:G106 G108:G116 G118 G120:G131 G133:G140 G142:G153 G155:G168 G170:G192 G194:G226 G228:G244 G246:G253 G255 G257:G270 G272:G274 G276:G278 G280:G284 G286:G290 G292:G318 G320:G321 G323 G325:G332 G334:G337 G447:G457 G341:G348 G350:G379 G339 G390:G413 G415:G434 G436:G445 G381:G388" xr:uid="{00000000-0002-0000-0000-000002000000}">
      <formula1>"◎,○,△,×"</formula1>
    </dataValidation>
  </dataValidations>
  <pageMargins left="0.70866141732283472" right="0.70866141732283472" top="0.74803149606299213" bottom="0.74803149606299213" header="0.31496062992125984" footer="0.31496062992125984"/>
  <pageSetup paperSize="9" scale="46"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2025-04-01T02:45:22Z</cp:lastPrinted>
  <dcterms:created xsi:type="dcterms:W3CDTF">2025-03-17T11:28:32Z</dcterms:created>
  <dcterms:modified xsi:type="dcterms:W3CDTF">2025-04-01T02:50:54Z</dcterms:modified>
</cp:coreProperties>
</file>