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1-2病院冷凍機\"/>
    </mc:Choice>
  </mc:AlternateContent>
  <xr:revisionPtr revIDLastSave="0" documentId="13_ncr:1_{40C771CF-CCD2-4660-8121-D26B46609C58}" xr6:coauthVersionLast="43" xr6:coauthVersionMax="43" xr10:uidLastSave="{00000000-0000-0000-0000-000000000000}"/>
  <bookViews>
    <workbookView xWindow="-120" yWindow="-120" windowWidth="20730" windowHeight="11160" activeTab="4"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sheetId="13" r:id="rId5"/>
    <sheet name="受付票" sheetId="2" r:id="rId6"/>
  </sheets>
  <definedNames>
    <definedName name="_xlnm.Print_Area" localSheetId="3">申込書!$A$1:$H$29</definedName>
    <definedName name="_xlnm.Print_Area" localSheetId="4">配置予定調書!$A$1:$J$40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<sst xmlns="http://schemas.openxmlformats.org/spreadsheetml/2006/main" count="156" uniqueCount="124">
  <si>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</si>
  <si>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</si>
  <si>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</si>
  <si>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</si>
  <si>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</si>
  <si>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</si>
  <si>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</si>
  <si>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</si>
  <si>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</si>
  <si>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</si>
  <si>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</si>
  <si>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</si>
  <si>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</si>
  <si>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</si>
  <si>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</si>
  <si>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</si>
  <si>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</si>
  <si>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</si>
  <si>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</si>
  <si>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</si>
  <si>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</si>
  <si>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</si>
  <si>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</si>
  <si>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</si>
  <si>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</si>
  <si>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</si>
  <si>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</si>
  <si>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</si>
  <si>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</si>
  <si>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</si>
  <si>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</si>
  <si>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</si>
  <si>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</si>
  <si>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</si>
  <si>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</si>
  <si>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</si>
  <si>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</si>
  <si>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</si>
  <si>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</si>
  <si>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</si>
  <si>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</si>
  <si>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</si>
  <si>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</si>
  <si>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</si>
  <si>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</si>
  <si>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</si>
  <si>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</si>
  <si>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</si>
  <si>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</si>
  <si>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</si>
  <si>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</si>
  <si>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</si>
  <si>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</si>
  <si>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</si>
  <si>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同種工事の施工実績を証明する書類※</t>
    <rPh sb="0" eb="1">
      <t>ドウ</t>
    </rPh>
    <rPh sb="1" eb="2">
      <t>シュ</t>
    </rPh>
    <rPh sb="2" eb="4">
      <t>コウジ</t>
    </rPh>
    <rPh sb="5" eb="7">
      <t>セコウ</t>
    </rPh>
    <rPh sb="7" eb="9">
      <t>ジッセキ</t>
    </rPh>
    <rPh sb="10" eb="12">
      <t>ショウメイ</t>
    </rPh>
    <rPh sb="14" eb="16">
      <t>ショルイ</t>
    </rPh>
    <phoneticPr fontId="9"/>
  </si>
  <si>
    <t>※契約書、ｺﾘﾝｽﾞ等の写し(併せて、入札応募資格で求めている規模、仕様、能力、施工部分等の図面、設計書又は仕様書等のいずれかを提出すること。</t>
    <rPh sb="1" eb="4">
      <t>ケイヤクショ</t>
    </rPh>
    <rPh sb="10" eb="11">
      <t>トウ</t>
    </rPh>
    <rPh sb="12" eb="13">
      <t>ウツ</t>
    </rPh>
    <rPh sb="15" eb="16">
      <t>アワ</t>
    </rPh>
    <rPh sb="19" eb="21">
      <t>ニュウサツ</t>
    </rPh>
    <rPh sb="21" eb="23">
      <t>オウボ</t>
    </rPh>
    <rPh sb="23" eb="25">
      <t>シカク</t>
    </rPh>
    <rPh sb="26" eb="27">
      <t>モト</t>
    </rPh>
    <rPh sb="31" eb="33">
      <t>キボ</t>
    </rPh>
    <rPh sb="34" eb="36">
      <t>シヨウ</t>
    </rPh>
    <rPh sb="37" eb="39">
      <t>ノウリョク</t>
    </rPh>
    <rPh sb="40" eb="42">
      <t>セコウ</t>
    </rPh>
    <rPh sb="42" eb="44">
      <t>ブブン</t>
    </rPh>
    <rPh sb="44" eb="45">
      <t>トウ</t>
    </rPh>
    <rPh sb="46" eb="48">
      <t>ズメン</t>
    </rPh>
    <rPh sb="49" eb="52">
      <t>セッケイショ</t>
    </rPh>
    <rPh sb="52" eb="53">
      <t>マタ</t>
    </rPh>
    <rPh sb="54" eb="57">
      <t>シヨウショ</t>
    </rPh>
    <rPh sb="57" eb="58">
      <t>トウ</t>
    </rPh>
    <rPh sb="64" eb="66">
      <t>テイシュツ</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</si>
  <si>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</si>
  <si>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</si>
  <si>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</si>
  <si>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</si>
  <si>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</si>
  <si>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</si>
  <si>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</si>
  <si>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</si>
  <si>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</si>
  <si>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t>提出書類№1～4の順で紙ﾌｧｲﾙに左綴じし、表紙下部と背表紙下部に会社名を記入</t>
    <rPh sb="38" eb="39">
      <t>ニュウ</t>
    </rPh>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</si>
  <si>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</si>
  <si>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</si>
  <si>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</si>
  <si>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</si>
  <si>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</si>
  <si>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</si>
  <si>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</si>
  <si>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</si>
  <si>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</si>
  <si>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</si>
  <si>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</si>
  <si>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</si>
  <si>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</si>
  <si>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</si>
  <si>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</si>
  <si>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</si>
  <si>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</si>
  <si>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</si>
  <si>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</si>
  <si>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</si>
  <si>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</si>
  <si>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</si>
  <si>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</si>
  <si>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</si>
  <si>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</si>
  <si>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</si>
  <si>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</si>
  <si>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</si>
  <si>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</si>
  <si>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</si>
  <si>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</si>
  <si>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</si>
  <si>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</si>
  <si>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</si>
  <si>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</si>
  <si>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</si>
  <si>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</si>
  <si>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</si>
  <si>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</si>
  <si>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</si>
  <si>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</si>
  <si>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</si>
  <si>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</si>
  <si>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</si>
  <si>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</si>
  <si>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</si>
  <si>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</si>
  <si>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</si>
  <si>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</si>
  <si>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</si>
  <si>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</si>
  <si>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令和8年5月15日(金)</t>
    <rPh sb="0" eb="1">
      <t>レイ</t>
    </rPh>
    <rPh sb="1" eb="2">
      <t>ワ</t>
    </rPh>
    <rPh sb="3" eb="4">
      <t>ネン</t>
    </rPh>
    <rPh sb="5" eb="6">
      <t>ガツ</t>
    </rPh>
    <rPh sb="8" eb="9">
      <t>ニチ</t>
    </rPh>
    <rPh sb="9" eb="12">
      <t>キン</t>
    </rPh>
    <phoneticPr fontId="1"/>
  </si>
  <si>
    <t>市立貝塚病院吸収冷凍機改修工事</t>
    <phoneticPr fontId="1"/>
  </si>
  <si>
    <t>貝塚市　堀三丁目　地内</t>
    <phoneticPr fontId="1"/>
  </si>
  <si>
    <t>令和8年6月9日(火)　午前11時30分</t>
    <rPh sb="0" eb="1">
      <t>レイ</t>
    </rPh>
    <rPh sb="1" eb="2">
      <t>ワ</t>
    </rPh>
    <rPh sb="3" eb="4">
      <t>ネン</t>
    </rPh>
    <rPh sb="5" eb="6">
      <t>ガツ</t>
    </rPh>
    <rPh sb="7" eb="8">
      <t>ニチ</t>
    </rPh>
    <rPh sb="8" eb="11">
      <t>カ</t>
    </rPh>
    <rPh sb="12" eb="14">
      <t>ゴゼン</t>
    </rPh>
    <rPh sb="16" eb="17">
      <t>ジ</t>
    </rPh>
    <rPh sb="19" eb="20">
      <t>フン</t>
    </rPh>
    <phoneticPr fontId="1"/>
  </si>
  <si>
    <r>
      <t>※最新のもの(管工事：850点以上で、特定建設業の許可を得た者)</t>
    </r>
    <r>
      <rPr>
        <sz val="9"/>
        <rFont val="ＭＳ Ｐ明朝"/>
        <family val="1"/>
        <charset val="128"/>
      </rPr>
      <t>（有効期限＝申込日以前1年7ヶ月以内）</t>
    </r>
    <rPh sb="1" eb="3">
      <t>サイシン</t>
    </rPh>
    <rPh sb="7" eb="8">
      <t>カン</t>
    </rPh>
    <rPh sb="8" eb="10">
      <t>コウジ</t>
    </rPh>
    <rPh sb="9" eb="10">
      <t>デンコウ</t>
    </rPh>
    <rPh sb="19" eb="21">
      <t>トクテイ</t>
    </rPh>
    <rPh sb="21" eb="24">
      <t>ケンセツギョウ</t>
    </rPh>
    <rPh sb="25" eb="27">
      <t>キョカ</t>
    </rPh>
    <rPh sb="28" eb="29">
      <t>エ</t>
    </rPh>
    <rPh sb="30" eb="31">
      <t>モノ</t>
    </rPh>
    <rPh sb="33" eb="35">
      <t>ユウコウ</t>
    </rPh>
    <rPh sb="35" eb="37">
      <t>キゲン</t>
    </rPh>
    <rPh sb="44" eb="45">
      <t>ネン</t>
    </rPh>
    <rPh sb="47" eb="48">
      <t>ゲツ</t>
    </rPh>
    <rPh sb="48" eb="50">
      <t>イナイ</t>
    </rPh>
    <phoneticPr fontId="9"/>
  </si>
  <si>
    <t>一般病床200床以上の病院において、平成28年４月１日以降公告日までに完成し、引渡しされた吸収式冷凍機の更新工事の元請施工実績があること。</t>
    <phoneticPr fontId="9"/>
  </si>
  <si>
    <t>貝塚市病院事業管理者　永野　浩昭　様</t>
    <rPh sb="17" eb="18">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</si>
</sst>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s>
  <cellStyleXfs count="2">
    <xf numFmtId="0" fontId="0" fillId="0" borderId="0">
      <alignment vertical="center"/>
    </xf>
    <xf numFmtId="0" fontId="7" fillId="0" borderId="0"/>
  </cellStyleXfs>
  <cellXfs count="24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41" xfId="0" applyFill="1" applyBorder="1" applyAlignment="1">
      <alignment horizontal="left" vertical="center"/>
    </xf>
    <xf numFmtId="58" fontId="0" fillId="5" borderId="41" xfId="0" applyNumberFormat="1" applyFill="1" applyBorder="1" applyAlignment="1">
      <alignment horizontal="left" vertical="center"/>
    </xf>
    <xf numFmtId="0" fontId="0" fillId="5" borderId="43" xfId="0" applyFill="1" applyBorder="1" applyAlignment="1">
      <alignment horizontal="left" vertical="center"/>
    </xf>
    <xf numFmtId="0" fontId="0" fillId="6" borderId="38" xfId="0" applyFill="1" applyBorder="1" applyAlignment="1">
      <alignment horizontal="center" vertical="center"/>
    </xf>
    <xf numFmtId="0" fontId="0" fillId="6" borderId="40" xfId="0" applyFill="1" applyBorder="1" applyAlignment="1">
      <alignment horizontal="center" vertical="center"/>
    </xf>
    <xf numFmtId="0" fontId="0" fillId="6" borderId="42" xfId="0" applyFill="1" applyBorder="1" applyAlignment="1">
      <alignment horizontal="center" vertical="center"/>
    </xf>
    <xf numFmtId="176" fontId="19" fillId="0" borderId="44"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25" fillId="5" borderId="39" xfId="0" applyFont="1" applyFill="1" applyBorder="1" applyAlignment="1">
      <alignment horizontal="left"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0" borderId="1" xfId="0" applyFont="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19" xfId="0" applyFont="1" applyBorder="1" applyAlignment="1">
      <alignment horizontal="center" vertical="center"/>
    </xf>
    <xf numFmtId="0" fontId="0" fillId="0" borderId="37" xfId="0" applyFont="1" applyBorder="1" applyAlignment="1">
      <alignment horizontal="center" vertical="center"/>
    </xf>
    <xf numFmtId="0" fontId="0" fillId="0" borderId="22" xfId="0" applyFont="1" applyBorder="1" applyAlignment="1">
      <alignment horizontal="center" vertic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6"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3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3" borderId="36" xfId="0" applyFont="1" applyFill="1" applyBorder="1" applyAlignment="1"/>
    <xf numFmtId="0" fontId="0" fillId="0" borderId="52"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0" fillId="0" borderId="0" xfId="0" applyAlignment="1" applyProtection="1">
      <alignment vertical="center"/>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51"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6" xfId="0" applyBorder="1" applyAlignment="1" applyProtection="1">
      <alignment vertical="center"/>
    </xf>
    <xf numFmtId="0" fontId="0" fillId="0" borderId="53"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9"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8"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1" fillId="0" borderId="45"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0" borderId="51" xfId="0" applyFont="1" applyFill="1" applyBorder="1" applyAlignment="1" applyProtection="1">
      <alignment horizontal="center" vertical="center" wrapText="1"/>
    </xf>
    <xf numFmtId="0" fontId="22" fillId="0" borderId="12" xfId="0" applyFont="1" applyBorder="1" applyAlignment="1" applyProtection="1">
      <alignment vertical="center" wrapText="1"/>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9" xfId="0" applyBorder="1" applyAlignment="1" applyProtection="1">
      <alignment vertical="center"/>
      <protection locked="0"/>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1" fillId="0" borderId="48"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6" xfId="0" applyFont="1" applyBorder="1" applyAlignment="1" applyProtection="1">
      <alignment vertical="center"/>
    </xf>
    <xf numFmtId="0" fontId="0" fillId="0" borderId="53" xfId="0" applyFont="1" applyBorder="1" applyAlignment="1" applyProtection="1">
      <alignment vertical="center"/>
    </xf>
    <xf numFmtId="0" fontId="0" fillId="0" borderId="0" xfId="0" applyFont="1" applyBorder="1" applyAlignment="1" applyProtection="1">
      <alignment vertical="center"/>
    </xf>
    <xf numFmtId="0" fontId="0" fillId="0" borderId="54" xfId="0" applyFont="1" applyBorder="1" applyAlignment="1" applyProtection="1">
      <alignment vertical="center"/>
    </xf>
    <xf numFmtId="0" fontId="2" fillId="0" borderId="0" xfId="0" applyFont="1" applyBorder="1" applyAlignment="1" applyProtection="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2" fillId="2" borderId="55" xfId="0" applyFont="1" applyFill="1" applyBorder="1" applyAlignment="1" applyProtection="1">
      <alignment horizontal="left" vertical="center"/>
      <protection locked="0"/>
    </xf>
    <xf numFmtId="0" fontId="2" fillId="2" borderId="56" xfId="0" applyFont="1" applyFill="1" applyBorder="1" applyAlignment="1" applyProtection="1">
      <alignment horizontal="left" vertical="center"/>
      <protection locked="0"/>
    </xf>
    <xf numFmtId="0" fontId="2" fillId="2" borderId="57" xfId="0" applyFont="1" applyFill="1" applyBorder="1" applyAlignment="1" applyProtection="1">
      <alignment horizontal="left" vertical="center"/>
      <protection locked="0"/>
    </xf>
    <xf numFmtId="0" fontId="2" fillId="2" borderId="58" xfId="0" applyFont="1" applyFill="1" applyBorder="1" applyAlignment="1" applyProtection="1">
      <alignment horizontal="left" vertical="center"/>
      <protection locked="0"/>
    </xf>
    <xf numFmtId="0" fontId="0" fillId="2" borderId="59" xfId="0" applyFill="1" applyBorder="1" applyAlignment="1" applyProtection="1">
      <alignment horizontal="left" vertical="center"/>
      <protection locked="0"/>
    </xf>
    <xf numFmtId="0" fontId="0" fillId="2" borderId="60" xfId="0"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2" borderId="65" xfId="0" applyFont="1" applyFill="1" applyBorder="1" applyAlignment="1" applyProtection="1">
      <alignment horizontal="left" vertical="center"/>
      <protection locked="0"/>
    </xf>
    <xf numFmtId="0" fontId="2" fillId="2" borderId="66" xfId="0" applyFont="1" applyFill="1" applyBorder="1" applyAlignment="1" applyProtection="1">
      <alignment horizontal="left" vertical="center"/>
      <protection locked="0"/>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C18"/>
  <sheetViews>
    <sheetView workbookViewId="0">
      <selection activeCell="C10" sqref="C10"/>
    </sheetView>
  </sheetViews>
  <sheetFormatPr defaultRowHeight="13.5" x14ac:dyDescent="0.15"/>
  <cols>
    <col min="2" max="2" width="15.125" bestFit="1" customWidth="1"/>
    <col min="3" max="3" width="41.625" customWidth="1"/>
  </cols>
  <sheetData>
    <row r="1" spans="2:3" ht="29.25" customHeight="1" x14ac:dyDescent="0.15"/>
    <row r="2" spans="2:3" ht="29.25" customHeight="1" thickBot="1" x14ac:dyDescent="0.2"/>
    <row r="3" spans="2:3" ht="29.25" customHeight="1" x14ac:dyDescent="0.15">
      <c r="B3" s="59" t="s">
        <v>30</v>
      </c>
      <c r="C3" s="86">
        <v>260020</v>
      </c>
    </row>
    <row r="4" spans="2:3" ht="29.25" customHeight="1" x14ac:dyDescent="0.15">
      <c r="B4" s="60" t="s">
        <v>69</v>
      </c>
      <c r="C4" s="56" t="s">
        <v>118</v>
      </c>
    </row>
    <row r="5" spans="2:3" ht="29.25" customHeight="1" x14ac:dyDescent="0.15">
      <c r="B5" s="60" t="s">
        <v>7</v>
      </c>
      <c r="C5" s="56" t="s">
        <v>119</v>
      </c>
    </row>
    <row r="6" spans="2:3" ht="29.25" customHeight="1" x14ac:dyDescent="0.15">
      <c r="B6" s="60" t="s">
        <v>67</v>
      </c>
      <c r="C6" s="56" t="s">
        <v>88</v>
      </c>
    </row>
    <row r="7" spans="2:3" ht="29.25" customHeight="1" x14ac:dyDescent="0.15">
      <c r="B7" s="60" t="s">
        <v>8</v>
      </c>
      <c r="C7" s="57">
        <v>46444</v>
      </c>
    </row>
    <row r="8" spans="2:3" ht="29.25" customHeight="1" x14ac:dyDescent="0.15">
      <c r="B8" s="60" t="s">
        <v>68</v>
      </c>
      <c r="C8" s="57">
        <v>46143</v>
      </c>
    </row>
    <row r="9" spans="2:3" ht="29.25" customHeight="1" x14ac:dyDescent="0.15">
      <c r="B9" s="60" t="s">
        <v>11</v>
      </c>
      <c r="C9" s="72" t="s">
        <v>120</v>
      </c>
    </row>
    <row r="10" spans="2:3" ht="29.25" customHeight="1" x14ac:dyDescent="0.15">
      <c r="B10" s="60" t="s">
        <v>12</v>
      </c>
      <c r="C10" s="56" t="s">
        <v>70</v>
      </c>
    </row>
    <row r="11" spans="2:3" ht="29.25" customHeight="1" thickBot="1" x14ac:dyDescent="0.2">
      <c r="B11" s="61" t="s">
        <v>81</v>
      </c>
      <c r="C11" s="58" t="s">
        <v>117</v>
      </c>
    </row>
    <row r="12" spans="2:3" ht="29.25" customHeight="1" x14ac:dyDescent="0.15"/>
    <row r="14" spans="2:3" x14ac:dyDescent="0.15">
      <c r="B14" s="87" t="s">
        <v>77</v>
      </c>
      <c r="C14" s="88"/>
    </row>
    <row r="15" spans="2:3" x14ac:dyDescent="0.15">
      <c r="B15" s="52" t="s">
        <v>71</v>
      </c>
      <c r="C15" s="52" t="s">
        <v>76</v>
      </c>
    </row>
    <row r="16" spans="2:3" x14ac:dyDescent="0.15">
      <c r="B16" s="52" t="s">
        <v>72</v>
      </c>
      <c r="C16" s="52" t="s">
        <v>74</v>
      </c>
    </row>
    <row r="17" spans="2:3" x14ac:dyDescent="0.15">
      <c r="B17" s="52" t="s">
        <v>73</v>
      </c>
      <c r="C17" s="52" t="s">
        <v>75</v>
      </c>
    </row>
    <row r="18" spans="2:3" x14ac:dyDescent="0.15">
      <c r="B18" s="71" t="s">
        <v>88</v>
      </c>
      <c r="C18" s="71" t="s">
        <v>89</v>
      </c>
    </row>
  </sheetData>
  <sheetProtection algorithmName="SHA-512" hashValue="8nb0oimDmEs/XWvGf8xMj9RRM63VTRP+WoXRTPfVzw/bCVPxyRElLEsZKGxHjD9qaStQY4RXrKJXuntUuh60ZA==" saltValue="PM8Vhyuzg1CGS5yioMkFgA=="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zoomScaleNormal="100" workbookViewId="0">
      <selection activeCell="G8" sqref="G8"/>
    </sheetView>
  </sheetViews>
  <sheetFormatPr defaultRowHeight="13.5" x14ac:dyDescent="0.15"/>
  <cols>
    <col min="5" max="5" width="33" customWidth="1"/>
  </cols>
  <sheetData>
    <row r="3" spans="2:5" ht="21" customHeight="1" x14ac:dyDescent="0.15">
      <c r="B3" s="91" t="s">
        <v>78</v>
      </c>
      <c r="C3" s="92"/>
      <c r="D3" s="92"/>
      <c r="E3" s="93"/>
    </row>
    <row r="4" spans="2:5" ht="21" customHeight="1" x14ac:dyDescent="0.15">
      <c r="B4" s="91" t="s">
        <v>79</v>
      </c>
      <c r="C4" s="92"/>
      <c r="D4" s="92"/>
      <c r="E4" s="67"/>
    </row>
    <row r="5" spans="2:5" ht="21" customHeight="1" x14ac:dyDescent="0.15">
      <c r="B5" s="90" t="s">
        <v>13</v>
      </c>
      <c r="C5" s="90"/>
      <c r="D5" s="90"/>
      <c r="E5" s="63"/>
    </row>
    <row r="6" spans="2:5" ht="21" customHeight="1" x14ac:dyDescent="0.15">
      <c r="B6" s="90" t="s">
        <v>1</v>
      </c>
      <c r="C6" s="90"/>
      <c r="D6" s="90"/>
      <c r="E6" s="63"/>
    </row>
    <row r="7" spans="2:5" ht="21" customHeight="1" x14ac:dyDescent="0.15">
      <c r="B7" s="90" t="s">
        <v>2</v>
      </c>
      <c r="C7" s="90"/>
      <c r="D7" s="90"/>
      <c r="E7" s="63"/>
    </row>
    <row r="8" spans="2:5" ht="21" customHeight="1" x14ac:dyDescent="0.15">
      <c r="B8" s="89" t="s">
        <v>3</v>
      </c>
      <c r="C8" s="89"/>
      <c r="D8" s="89"/>
      <c r="E8" s="63"/>
    </row>
    <row r="9" spans="2:5" ht="21" customHeight="1" x14ac:dyDescent="0.15">
      <c r="B9" s="90" t="s">
        <v>4</v>
      </c>
      <c r="C9" s="90"/>
      <c r="D9" s="90"/>
      <c r="E9" s="63"/>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8"/>
  <sheetViews>
    <sheetView topLeftCell="A37" workbookViewId="0">
      <selection activeCell="M27" sqref="M27"/>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36" t="s">
        <v>29</v>
      </c>
      <c r="C4" s="137"/>
      <c r="D4" s="138" t="str">
        <f>IF('入力フォーム（業者用）'!E6="","",'入力フォーム（業者用）'!E6)</f>
        <v/>
      </c>
      <c r="E4" s="139"/>
      <c r="F4" s="139"/>
      <c r="G4" s="139"/>
      <c r="H4" s="139"/>
      <c r="I4" s="139"/>
      <c r="J4" s="139"/>
      <c r="K4" s="140"/>
    </row>
    <row r="5" spans="1:13" ht="9.9499999999999993" customHeight="1" x14ac:dyDescent="0.15"/>
    <row r="6" spans="1:13" ht="15" thickBot="1" x14ac:dyDescent="0.2">
      <c r="B6" s="141" t="s">
        <v>31</v>
      </c>
      <c r="C6" s="141"/>
      <c r="D6" s="142" t="s">
        <v>32</v>
      </c>
      <c r="E6" s="142"/>
      <c r="F6" s="142"/>
      <c r="G6" s="142"/>
      <c r="H6" s="142"/>
      <c r="I6" s="142"/>
      <c r="J6" s="142"/>
      <c r="M6" s="31"/>
    </row>
    <row r="7" spans="1:13" ht="18" thickBot="1" x14ac:dyDescent="0.2">
      <c r="B7" s="143">
        <f>'入力フォーム(市用)'!C3</f>
        <v>260020</v>
      </c>
      <c r="C7" s="144"/>
      <c r="D7" s="145" t="str">
        <f>'入力フォーム(市用)'!C4</f>
        <v>市立貝塚病院吸収冷凍機改修工事</v>
      </c>
      <c r="E7" s="146"/>
      <c r="F7" s="146"/>
      <c r="G7" s="146"/>
      <c r="H7" s="146"/>
      <c r="I7" s="146"/>
      <c r="J7" s="146"/>
      <c r="K7" s="147"/>
      <c r="M7" s="32"/>
    </row>
    <row r="8" spans="1:13" ht="9.9499999999999993" customHeight="1" x14ac:dyDescent="0.15"/>
    <row r="9" spans="1:13" ht="12" customHeight="1" x14ac:dyDescent="0.15">
      <c r="A9" s="33">
        <v>1</v>
      </c>
      <c r="B9" s="148" t="s">
        <v>33</v>
      </c>
      <c r="C9" s="148"/>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48" t="s">
        <v>41</v>
      </c>
      <c r="C14" s="148"/>
    </row>
    <row r="15" spans="1:13" ht="14.25" thickBot="1" x14ac:dyDescent="0.2">
      <c r="B15" s="36" t="s">
        <v>42</v>
      </c>
      <c r="C15" s="149" t="s">
        <v>43</v>
      </c>
      <c r="D15" s="149"/>
      <c r="E15" s="149"/>
      <c r="F15" s="150" t="s">
        <v>44</v>
      </c>
      <c r="G15" s="151"/>
      <c r="H15" s="151"/>
      <c r="I15" s="151"/>
      <c r="J15" s="152"/>
      <c r="K15" s="37" t="s">
        <v>45</v>
      </c>
    </row>
    <row r="16" spans="1:13" ht="18" customHeight="1" thickTop="1" x14ac:dyDescent="0.15">
      <c r="B16" s="103">
        <v>1</v>
      </c>
      <c r="C16" s="153" t="s">
        <v>116</v>
      </c>
      <c r="D16" s="154"/>
      <c r="E16" s="154"/>
      <c r="F16" s="38" t="s">
        <v>34</v>
      </c>
      <c r="G16" s="53" t="s">
        <v>46</v>
      </c>
      <c r="H16" s="54"/>
      <c r="I16" s="62" t="str">
        <f>"締切："&amp;TEXT('入力フォーム(市用)'!C8,"ggge年m月d日")&amp;"16時"</f>
        <v>締切：令和8年5月1日16時</v>
      </c>
      <c r="J16" s="55"/>
      <c r="K16" s="39"/>
    </row>
    <row r="17" spans="2:11" ht="18" customHeight="1" x14ac:dyDescent="0.15">
      <c r="B17" s="126"/>
      <c r="C17" s="127"/>
      <c r="D17" s="127"/>
      <c r="E17" s="127"/>
      <c r="F17" s="40" t="s">
        <v>37</v>
      </c>
      <c r="G17" s="94" t="s">
        <v>47</v>
      </c>
      <c r="H17" s="127"/>
      <c r="I17" s="127"/>
      <c r="J17" s="128"/>
      <c r="K17" s="41"/>
    </row>
    <row r="18" spans="2:11" ht="18" customHeight="1" x14ac:dyDescent="0.15">
      <c r="B18" s="126"/>
      <c r="C18" s="127"/>
      <c r="D18" s="127"/>
      <c r="E18" s="127"/>
      <c r="F18" s="40" t="s">
        <v>39</v>
      </c>
      <c r="G18" s="127" t="s">
        <v>49</v>
      </c>
      <c r="H18" s="127"/>
      <c r="I18" s="127"/>
      <c r="J18" s="128"/>
      <c r="K18" s="41"/>
    </row>
    <row r="19" spans="2:11" ht="44.25" customHeight="1" x14ac:dyDescent="0.15">
      <c r="B19" s="126"/>
      <c r="C19" s="127"/>
      <c r="D19" s="127"/>
      <c r="E19" s="127"/>
      <c r="F19" s="40" t="s">
        <v>48</v>
      </c>
      <c r="G19" s="155" t="s">
        <v>90</v>
      </c>
      <c r="H19" s="156"/>
      <c r="I19" s="156"/>
      <c r="J19" s="157"/>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94" t="s">
        <v>50</v>
      </c>
      <c r="D21" s="94"/>
      <c r="E21" s="94"/>
      <c r="F21" s="123" t="s">
        <v>121</v>
      </c>
      <c r="G21" s="124"/>
      <c r="H21" s="124"/>
      <c r="I21" s="124"/>
      <c r="J21" s="125"/>
      <c r="K21" s="45"/>
    </row>
    <row r="22" spans="2:11" ht="7.5" customHeight="1" thickBot="1" x14ac:dyDescent="0.2">
      <c r="B22" s="46"/>
      <c r="C22" s="47"/>
      <c r="D22" s="47"/>
      <c r="E22" s="47"/>
      <c r="F22" s="46"/>
      <c r="G22" s="47"/>
      <c r="H22" s="47"/>
      <c r="I22" s="47"/>
      <c r="J22" s="47"/>
      <c r="K22" s="44"/>
    </row>
    <row r="23" spans="2:11" ht="18" customHeight="1" x14ac:dyDescent="0.15">
      <c r="B23" s="126">
        <v>3</v>
      </c>
      <c r="C23" s="94" t="s">
        <v>51</v>
      </c>
      <c r="D23" s="94"/>
      <c r="E23" s="94"/>
      <c r="F23" s="40" t="s">
        <v>34</v>
      </c>
      <c r="G23" s="127" t="s">
        <v>52</v>
      </c>
      <c r="H23" s="127"/>
      <c r="I23" s="127"/>
      <c r="J23" s="128"/>
      <c r="K23" s="133"/>
    </row>
    <row r="24" spans="2:11" ht="68.25" customHeight="1" x14ac:dyDescent="0.15">
      <c r="B24" s="126"/>
      <c r="C24" s="94"/>
      <c r="D24" s="94"/>
      <c r="E24" s="94"/>
      <c r="F24" s="68" t="s">
        <v>85</v>
      </c>
      <c r="G24" s="130" t="s">
        <v>115</v>
      </c>
      <c r="H24" s="131"/>
      <c r="I24" s="131"/>
      <c r="J24" s="132"/>
      <c r="K24" s="134"/>
    </row>
    <row r="25" spans="2:11" ht="14.25" thickBot="1" x14ac:dyDescent="0.2">
      <c r="B25" s="126"/>
      <c r="C25" s="94"/>
      <c r="D25" s="94"/>
      <c r="E25" s="94"/>
      <c r="F25" s="40" t="s">
        <v>86</v>
      </c>
      <c r="G25" s="129" t="s">
        <v>53</v>
      </c>
      <c r="H25" s="129"/>
      <c r="I25" s="129"/>
      <c r="J25" s="104"/>
      <c r="K25" s="135"/>
    </row>
    <row r="26" spans="2:11" ht="8.25" customHeight="1" thickBot="1" x14ac:dyDescent="0.2">
      <c r="B26" s="42"/>
      <c r="C26" s="43"/>
      <c r="D26" s="43"/>
      <c r="E26" s="43"/>
      <c r="F26" s="42"/>
      <c r="G26" s="43"/>
      <c r="H26" s="43"/>
      <c r="I26" s="43"/>
      <c r="J26" s="43"/>
      <c r="K26" s="44"/>
    </row>
    <row r="27" spans="2:11" ht="83.25" customHeight="1" thickBot="1" x14ac:dyDescent="0.2">
      <c r="B27" s="101">
        <v>4</v>
      </c>
      <c r="C27" s="116" t="s">
        <v>54</v>
      </c>
      <c r="D27" s="116"/>
      <c r="E27" s="116"/>
      <c r="F27" s="117" t="s">
        <v>122</v>
      </c>
      <c r="G27" s="118"/>
      <c r="H27" s="118"/>
      <c r="I27" s="118"/>
      <c r="J27" s="119"/>
      <c r="K27" s="45"/>
    </row>
    <row r="28" spans="2:11" ht="27" customHeight="1" x14ac:dyDescent="0.15">
      <c r="B28" s="103"/>
      <c r="C28" s="120" t="s">
        <v>55</v>
      </c>
      <c r="D28" s="121"/>
      <c r="E28" s="121"/>
      <c r="F28" s="121"/>
      <c r="G28" s="121"/>
      <c r="H28" s="121"/>
      <c r="I28" s="121"/>
      <c r="J28" s="121"/>
      <c r="K28" s="122"/>
    </row>
    <row r="29" spans="2:11" ht="14.25" thickBot="1" x14ac:dyDescent="0.2">
      <c r="B29" s="48"/>
      <c r="C29" s="44"/>
      <c r="D29" s="44"/>
      <c r="E29" s="44"/>
      <c r="F29" s="48"/>
      <c r="G29" s="44"/>
      <c r="H29" s="44"/>
      <c r="I29" s="44"/>
      <c r="J29" s="44"/>
      <c r="K29" s="44"/>
    </row>
    <row r="30" spans="2:11" ht="14.25" thickBot="1" x14ac:dyDescent="0.2">
      <c r="B30" s="40">
        <v>5</v>
      </c>
      <c r="C30" s="94" t="s">
        <v>56</v>
      </c>
      <c r="D30" s="94"/>
      <c r="E30" s="94"/>
      <c r="F30" s="95" t="s">
        <v>57</v>
      </c>
      <c r="G30" s="96"/>
      <c r="H30" s="96"/>
      <c r="I30" s="96"/>
      <c r="J30" s="97"/>
      <c r="K30" s="45"/>
    </row>
    <row r="31" spans="2:11" ht="7.5" customHeight="1" thickBot="1" x14ac:dyDescent="0.2">
      <c r="B31" s="42"/>
      <c r="C31" s="43"/>
      <c r="D31" s="43"/>
      <c r="E31" s="43"/>
      <c r="F31" s="42"/>
      <c r="G31" s="43"/>
      <c r="H31" s="43"/>
      <c r="I31" s="43"/>
      <c r="J31" s="43"/>
      <c r="K31" s="44"/>
    </row>
    <row r="32" spans="2:11" ht="18" customHeight="1" x14ac:dyDescent="0.15">
      <c r="B32" s="101">
        <v>6</v>
      </c>
      <c r="C32" s="104" t="s">
        <v>58</v>
      </c>
      <c r="D32" s="105"/>
      <c r="E32" s="106"/>
      <c r="F32" s="95" t="s">
        <v>59</v>
      </c>
      <c r="G32" s="96"/>
      <c r="H32" s="96"/>
      <c r="I32" s="96"/>
      <c r="J32" s="97"/>
      <c r="K32" s="107"/>
    </row>
    <row r="33" spans="2:11" ht="14.25" thickBot="1" x14ac:dyDescent="0.2">
      <c r="B33" s="102"/>
      <c r="C33" s="49"/>
      <c r="D33" s="50"/>
      <c r="F33" s="109" t="s">
        <v>60</v>
      </c>
      <c r="G33" s="110"/>
      <c r="H33" s="110"/>
      <c r="I33" s="110"/>
      <c r="J33" s="110"/>
      <c r="K33" s="108"/>
    </row>
    <row r="34" spans="2:11" ht="18" customHeight="1" x14ac:dyDescent="0.15">
      <c r="B34" s="103"/>
      <c r="C34" s="111" t="s">
        <v>61</v>
      </c>
      <c r="D34" s="112"/>
      <c r="E34" s="112"/>
      <c r="F34" s="113" t="s">
        <v>62</v>
      </c>
      <c r="G34" s="113"/>
      <c r="H34" s="114" t="s">
        <v>63</v>
      </c>
      <c r="I34" s="114"/>
      <c r="J34" s="114"/>
      <c r="K34" s="115"/>
    </row>
    <row r="35" spans="2:11" ht="7.5" customHeight="1" thickBot="1" x14ac:dyDescent="0.2">
      <c r="B35" s="42"/>
      <c r="C35" s="43"/>
      <c r="D35" s="43"/>
      <c r="E35" s="43"/>
      <c r="F35" s="42"/>
      <c r="G35" s="43"/>
      <c r="H35" s="44"/>
      <c r="I35" s="44"/>
      <c r="J35" s="44"/>
      <c r="K35" s="44"/>
    </row>
    <row r="36" spans="2:11" ht="14.25" thickBot="1" x14ac:dyDescent="0.2">
      <c r="B36" s="40">
        <v>7</v>
      </c>
      <c r="C36" s="94" t="s">
        <v>64</v>
      </c>
      <c r="D36" s="94"/>
      <c r="E36" s="94"/>
      <c r="F36" s="95" t="s">
        <v>65</v>
      </c>
      <c r="G36" s="96"/>
      <c r="H36" s="96"/>
      <c r="I36" s="96"/>
      <c r="J36" s="97"/>
      <c r="K36" s="45"/>
    </row>
    <row r="37" spans="2:11" ht="5.25" customHeight="1" x14ac:dyDescent="0.15">
      <c r="B37" s="44"/>
      <c r="C37" s="44"/>
      <c r="D37" s="44"/>
      <c r="E37" s="44"/>
      <c r="F37" s="48"/>
      <c r="G37" s="44"/>
      <c r="H37" s="44"/>
      <c r="I37" s="44"/>
      <c r="J37" s="44"/>
      <c r="K37" s="44"/>
    </row>
    <row r="38" spans="2:11" s="51" customFormat="1" ht="170.1" customHeight="1" x14ac:dyDescent="0.15">
      <c r="B38" s="98" t="s">
        <v>66</v>
      </c>
      <c r="C38" s="99"/>
      <c r="D38" s="99"/>
      <c r="E38" s="99"/>
      <c r="F38" s="99"/>
      <c r="G38" s="99"/>
      <c r="H38" s="99"/>
      <c r="I38" s="99"/>
      <c r="J38" s="99"/>
      <c r="K38" s="100"/>
    </row>
  </sheetData>
  <mergeCells count="40">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 ref="C21:E21"/>
    <mergeCell ref="F21:J21"/>
    <mergeCell ref="B23:B25"/>
    <mergeCell ref="C23:E25"/>
    <mergeCell ref="G23:J23"/>
    <mergeCell ref="G25:J25"/>
    <mergeCell ref="G24:J24"/>
    <mergeCell ref="B27:B28"/>
    <mergeCell ref="C27:E27"/>
    <mergeCell ref="F27:J27"/>
    <mergeCell ref="C28:K28"/>
    <mergeCell ref="C30:E30"/>
    <mergeCell ref="F30:J30"/>
    <mergeCell ref="C36:E36"/>
    <mergeCell ref="F36:J36"/>
    <mergeCell ref="B38:K38"/>
    <mergeCell ref="B32:B34"/>
    <mergeCell ref="C32:E32"/>
    <mergeCell ref="F32:J32"/>
    <mergeCell ref="K32:K33"/>
    <mergeCell ref="F33:J33"/>
    <mergeCell ref="C34:E34"/>
    <mergeCell ref="F34:G34"/>
    <mergeCell ref="H34:K34"/>
  </mergeCells>
  <phoneticPr fontId="1"/>
  <pageMargins left="0.23622047244094491" right="3.937007874015748E-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topLeftCell="A10" zoomScaleNormal="73" zoomScaleSheetLayoutView="100" workbookViewId="0">
      <selection activeCell="D9" sqref="D9"/>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59" t="s">
        <v>0</v>
      </c>
      <c r="B1" s="159"/>
      <c r="C1" s="159"/>
      <c r="D1" s="159"/>
      <c r="E1" s="159"/>
      <c r="F1" s="159"/>
      <c r="G1" s="159"/>
      <c r="H1" s="159"/>
    </row>
    <row r="3" spans="1:8" ht="21" customHeight="1" x14ac:dyDescent="0.15">
      <c r="G3" s="160" t="str">
        <f>IF('入力フォーム（業者用）'!E4="","令和　　年　　月　　日",'入力フォーム（業者用）'!E4)</f>
        <v>令和　　年　　月　　日</v>
      </c>
      <c r="H3" s="160"/>
    </row>
    <row r="4" spans="1:8" x14ac:dyDescent="0.15">
      <c r="A4" s="1" t="str">
        <f>IF('入力フォーム(市用)'!C6="一般",""," ")&amp;IF('入力フォーム(市用)'!C6="水道事業","貝塚市水道事業"," ")&amp;IF('入力フォーム(市用)'!C6="下水道事業","貝塚市下水道事業"," ")</f>
        <v xml:space="preserve">   </v>
      </c>
    </row>
    <row r="5" spans="1:8" x14ac:dyDescent="0.15">
      <c r="A5" s="1" t="s">
        <v>123</v>
      </c>
    </row>
    <row r="7" spans="1:8" ht="13.5" customHeight="1" x14ac:dyDescent="0.15">
      <c r="C7" s="3"/>
      <c r="D7" s="3"/>
    </row>
    <row r="8" spans="1:8" ht="6.95" customHeight="1" x14ac:dyDescent="0.15">
      <c r="C8" s="3"/>
      <c r="D8" s="3"/>
    </row>
    <row r="9" spans="1:8" ht="24" customHeight="1" x14ac:dyDescent="0.15">
      <c r="C9" s="73"/>
      <c r="D9" s="64"/>
      <c r="E9" s="158" t="str">
        <f>IF('入力フォーム（業者用）'!E5="","",'入力フォーム（業者用）'!E5)</f>
        <v/>
      </c>
      <c r="F9" s="158"/>
      <c r="G9" s="158"/>
      <c r="H9" s="158"/>
    </row>
    <row r="10" spans="1:8" ht="24" customHeight="1" x14ac:dyDescent="0.15">
      <c r="C10" s="73"/>
      <c r="D10" s="64"/>
      <c r="E10" s="158" t="str">
        <f>IF('入力フォーム（業者用）'!E6="","",'入力フォーム（業者用）'!E6)</f>
        <v/>
      </c>
      <c r="F10" s="158"/>
      <c r="G10" s="158"/>
      <c r="H10" s="158"/>
    </row>
    <row r="11" spans="1:8" ht="24" customHeight="1" x14ac:dyDescent="0.15">
      <c r="C11" s="73"/>
      <c r="D11" s="64"/>
      <c r="E11" s="158" t="str">
        <f>IF('入力フォーム（業者用）'!E7="","",'入力フォーム（業者用）'!E7)</f>
        <v/>
      </c>
      <c r="F11" s="158"/>
      <c r="G11" s="158"/>
      <c r="H11" s="66" t="s">
        <v>87</v>
      </c>
    </row>
    <row r="12" spans="1:8" ht="24" customHeight="1" x14ac:dyDescent="0.15">
      <c r="C12" s="74"/>
      <c r="D12" s="65"/>
      <c r="E12" s="158" t="str">
        <f>IF('入力フォーム（業者用）'!E8="","",'入力フォーム（業者用）'!E8)</f>
        <v/>
      </c>
      <c r="F12" s="158"/>
      <c r="G12" s="158"/>
      <c r="H12" s="158"/>
    </row>
    <row r="13" spans="1:8" ht="24" customHeight="1" x14ac:dyDescent="0.15">
      <c r="C13" s="73"/>
      <c r="D13" s="64"/>
      <c r="E13" s="158" t="str">
        <f>IF('入力フォーム（業者用）'!E9="","",'入力フォーム（業者用）'!E9)</f>
        <v/>
      </c>
      <c r="F13" s="158"/>
      <c r="G13" s="158"/>
      <c r="H13" s="158"/>
    </row>
    <row r="16" spans="1:8" x14ac:dyDescent="0.15">
      <c r="A16" s="164"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   貝塚市病院事業発注の下記工事における条件付一般競争入札に参加したいので、別紙書類を添えて申込みます。</v>
      </c>
      <c r="B16" s="165"/>
      <c r="C16" s="165"/>
      <c r="D16" s="165"/>
      <c r="E16" s="165"/>
      <c r="F16" s="165"/>
      <c r="G16" s="165"/>
      <c r="H16" s="165"/>
    </row>
    <row r="17" spans="1:8" ht="41.25" customHeight="1" x14ac:dyDescent="0.15">
      <c r="A17" s="165"/>
      <c r="B17" s="165"/>
      <c r="C17" s="165"/>
      <c r="D17" s="165"/>
      <c r="E17" s="165"/>
      <c r="F17" s="165"/>
      <c r="G17" s="165"/>
      <c r="H17" s="165"/>
    </row>
    <row r="18" spans="1:8" ht="5.0999999999999996" customHeight="1" x14ac:dyDescent="0.15"/>
    <row r="19" spans="1:8" x14ac:dyDescent="0.15">
      <c r="A19" s="166" t="s">
        <v>5</v>
      </c>
      <c r="B19" s="166"/>
      <c r="C19" s="166"/>
      <c r="D19" s="166"/>
      <c r="E19" s="166"/>
      <c r="F19" s="166"/>
      <c r="G19" s="166"/>
      <c r="H19" s="166"/>
    </row>
    <row r="20" spans="1:8" ht="5.0999999999999996" customHeight="1" x14ac:dyDescent="0.15"/>
    <row r="21" spans="1:8" ht="13.5" customHeight="1" x14ac:dyDescent="0.15"/>
    <row r="22" spans="1:8" ht="21" customHeight="1" x14ac:dyDescent="0.15">
      <c r="A22" s="75" t="s">
        <v>107</v>
      </c>
      <c r="B22" s="167" t="str">
        <f>'入力フォーム(市用)'!C4</f>
        <v>市立貝塚病院吸収冷凍機改修工事</v>
      </c>
      <c r="C22" s="168"/>
      <c r="D22" s="168"/>
      <c r="E22" s="168"/>
      <c r="F22" s="168"/>
      <c r="G22" s="168"/>
      <c r="H22" s="169"/>
    </row>
    <row r="23" spans="1:8" ht="21" customHeight="1" x14ac:dyDescent="0.15">
      <c r="A23" s="76" t="s">
        <v>7</v>
      </c>
      <c r="B23" s="170" t="str">
        <f>'入力フォーム(市用)'!C5</f>
        <v>貝塚市　堀三丁目　地内</v>
      </c>
      <c r="C23" s="171"/>
      <c r="D23" s="171"/>
      <c r="E23" s="171"/>
      <c r="F23" s="171"/>
      <c r="G23" s="171"/>
      <c r="H23" s="172"/>
    </row>
    <row r="24" spans="1:8" ht="21" customHeight="1" x14ac:dyDescent="0.15">
      <c r="A24" s="77" t="s">
        <v>24</v>
      </c>
      <c r="B24" s="167" t="str">
        <f>"契約締結日の翌日から"&amp;TEXT('入力フォーム(市用)'!C7,"ggge年m月d日")</f>
        <v>契約締結日の翌日から令和9年2月26日</v>
      </c>
      <c r="C24" s="168"/>
      <c r="D24" s="168"/>
      <c r="E24" s="168"/>
      <c r="F24" s="168"/>
      <c r="G24" s="168"/>
      <c r="H24" s="169"/>
    </row>
    <row r="25" spans="1:8" ht="337.5" customHeight="1" x14ac:dyDescent="0.15">
      <c r="A25" s="161" t="s">
        <v>108</v>
      </c>
      <c r="B25" s="162"/>
      <c r="C25" s="162"/>
      <c r="D25" s="162"/>
      <c r="E25" s="162"/>
      <c r="F25" s="162"/>
      <c r="G25" s="162"/>
      <c r="H25" s="163"/>
    </row>
  </sheetData>
  <sheetProtection algorithmName="SHA-512" hashValue="/+qjxCpfzrqCKsIppCRIc444UKa8shlaTSPgYw7GZZ6irrflTakUrMqvJKfAd1lkKtFp2f0EyFROg+YDs8iKgg==" saltValue="ODkJzhvva64CUz+OjFHjHg==" spinCount="100000" sheet="1" objects="1" scenarios="1"/>
  <mergeCells count="13">
    <mergeCell ref="A25:H25"/>
    <mergeCell ref="A16:H17"/>
    <mergeCell ref="A19:H19"/>
    <mergeCell ref="B22:H22"/>
    <mergeCell ref="B23:H23"/>
    <mergeCell ref="B24:H24"/>
    <mergeCell ref="E11:G11"/>
    <mergeCell ref="E12:H12"/>
    <mergeCell ref="E13:H13"/>
    <mergeCell ref="A1:H1"/>
    <mergeCell ref="G3:H3"/>
    <mergeCell ref="E9:H9"/>
    <mergeCell ref="E10:H10"/>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BBF9-6C05-4BA2-9836-60ECC8044DCC}">
  <dimension ref="A1:J39"/>
  <sheetViews>
    <sheetView tabSelected="1" view="pageBreakPreview" topLeftCell="A16" zoomScale="90" zoomScaleNormal="73" zoomScaleSheetLayoutView="90" workbookViewId="0">
      <selection activeCell="B15" sqref="B15:D20"/>
    </sheetView>
  </sheetViews>
  <sheetFormatPr defaultRowHeight="13.5" x14ac:dyDescent="0.15"/>
  <cols>
    <col min="1" max="1" width="9.875" style="78" customWidth="1"/>
    <col min="2" max="2" width="13.625" style="78" customWidth="1"/>
    <col min="3" max="3" width="7" style="78" customWidth="1"/>
    <col min="4" max="4" width="11.125" style="78" customWidth="1"/>
    <col min="5" max="5" width="1.875" style="78" customWidth="1"/>
    <col min="6" max="8" width="11.125" style="78" customWidth="1"/>
    <col min="9" max="9" width="8" style="78" customWidth="1"/>
    <col min="10" max="16384" width="9" style="78"/>
  </cols>
  <sheetData>
    <row r="1" spans="1:10" ht="22.5" customHeight="1" x14ac:dyDescent="0.15">
      <c r="A1" s="210" t="s">
        <v>105</v>
      </c>
      <c r="B1" s="210"/>
      <c r="C1" s="210"/>
      <c r="D1" s="210"/>
      <c r="E1" s="210"/>
      <c r="F1" s="210"/>
      <c r="G1" s="210"/>
      <c r="H1" s="210"/>
      <c r="I1" s="210"/>
      <c r="J1" s="211"/>
    </row>
    <row r="2" spans="1:10" ht="17.25" x14ac:dyDescent="0.15">
      <c r="A2" s="79"/>
      <c r="B2" s="79"/>
      <c r="C2" s="79"/>
      <c r="D2" s="79"/>
      <c r="E2" s="79"/>
      <c r="F2" s="79"/>
      <c r="G2" s="79"/>
      <c r="H2" s="79"/>
      <c r="I2" s="79"/>
      <c r="J2" s="80"/>
    </row>
    <row r="4" spans="1:10" ht="21" customHeight="1" x14ac:dyDescent="0.15">
      <c r="A4" s="223" t="s">
        <v>99</v>
      </c>
      <c r="B4" s="223"/>
      <c r="C4" s="223"/>
      <c r="D4" s="223"/>
      <c r="E4" s="223"/>
      <c r="F4" s="223"/>
      <c r="G4" s="223"/>
      <c r="H4" s="223"/>
      <c r="I4" s="223"/>
      <c r="J4" s="176"/>
    </row>
    <row r="5" spans="1:10" ht="21" customHeight="1" thickBot="1" x14ac:dyDescent="0.2"/>
    <row r="6" spans="1:10" s="81" customFormat="1" ht="27.75" customHeight="1" thickBot="1" x14ac:dyDescent="0.2">
      <c r="A6" s="213" t="s">
        <v>101</v>
      </c>
      <c r="B6" s="214"/>
      <c r="C6" s="214"/>
      <c r="D6" s="214"/>
      <c r="E6" s="215"/>
      <c r="F6" s="215"/>
      <c r="G6" s="215"/>
      <c r="H6" s="215"/>
      <c r="I6" s="215"/>
      <c r="J6" s="216"/>
    </row>
    <row r="7" spans="1:10" ht="19.5" customHeight="1" x14ac:dyDescent="0.15">
      <c r="A7" s="203" t="s">
        <v>93</v>
      </c>
      <c r="B7" s="180" t="s">
        <v>110</v>
      </c>
      <c r="C7" s="180"/>
      <c r="D7" s="181"/>
      <c r="E7" s="182" t="s">
        <v>96</v>
      </c>
      <c r="F7" s="183"/>
      <c r="G7" s="183"/>
      <c r="H7" s="183"/>
      <c r="I7" s="183"/>
      <c r="J7" s="184"/>
    </row>
    <row r="8" spans="1:10" ht="19.5" customHeight="1" x14ac:dyDescent="0.15">
      <c r="A8" s="204"/>
      <c r="B8" s="191" t="s">
        <v>112</v>
      </c>
      <c r="C8" s="192"/>
      <c r="D8" s="193"/>
      <c r="E8" s="185"/>
      <c r="F8" s="186"/>
      <c r="G8" s="186"/>
      <c r="H8" s="186"/>
      <c r="I8" s="186"/>
      <c r="J8" s="187"/>
    </row>
    <row r="9" spans="1:10" ht="19.5" customHeight="1" thickBot="1" x14ac:dyDescent="0.2">
      <c r="A9" s="217"/>
      <c r="B9" s="194" t="s">
        <v>114</v>
      </c>
      <c r="C9" s="194"/>
      <c r="D9" s="195"/>
      <c r="E9" s="188"/>
      <c r="F9" s="189"/>
      <c r="G9" s="189"/>
      <c r="H9" s="189"/>
      <c r="I9" s="189"/>
      <c r="J9" s="190"/>
    </row>
    <row r="10" spans="1:10" ht="19.5" customHeight="1" x14ac:dyDescent="0.15">
      <c r="A10" s="203" t="s">
        <v>80</v>
      </c>
      <c r="B10" s="180" t="s">
        <v>109</v>
      </c>
      <c r="C10" s="180"/>
      <c r="D10" s="181"/>
      <c r="E10" s="182" t="s">
        <v>97</v>
      </c>
      <c r="F10" s="218"/>
      <c r="G10" s="218"/>
      <c r="H10" s="218"/>
      <c r="I10" s="218"/>
      <c r="J10" s="219"/>
    </row>
    <row r="11" spans="1:10" ht="19.5" customHeight="1" x14ac:dyDescent="0.15">
      <c r="A11" s="204"/>
      <c r="B11" s="191" t="s">
        <v>111</v>
      </c>
      <c r="C11" s="192"/>
      <c r="D11" s="193"/>
      <c r="E11" s="220"/>
      <c r="F11" s="221"/>
      <c r="G11" s="221"/>
      <c r="H11" s="221"/>
      <c r="I11" s="221"/>
      <c r="J11" s="222"/>
    </row>
    <row r="12" spans="1:10" ht="19.5" customHeight="1" thickBot="1" x14ac:dyDescent="0.2">
      <c r="A12" s="205"/>
      <c r="B12" s="194" t="s">
        <v>113</v>
      </c>
      <c r="C12" s="194"/>
      <c r="D12" s="195"/>
      <c r="E12" s="188"/>
      <c r="F12" s="189"/>
      <c r="G12" s="189"/>
      <c r="H12" s="189"/>
      <c r="I12" s="189"/>
      <c r="J12" s="190"/>
    </row>
    <row r="13" spans="1:10" ht="22.5" customHeight="1" thickBot="1" x14ac:dyDescent="0.2">
      <c r="A13" s="82"/>
      <c r="B13" s="212"/>
      <c r="C13" s="212"/>
      <c r="D13" s="212"/>
      <c r="E13" s="83"/>
    </row>
    <row r="14" spans="1:10" ht="27.75" customHeight="1" thickBot="1" x14ac:dyDescent="0.2">
      <c r="A14" s="196" t="s">
        <v>103</v>
      </c>
      <c r="B14" s="197"/>
      <c r="C14" s="197"/>
      <c r="D14" s="197"/>
      <c r="E14" s="198"/>
      <c r="F14" s="198"/>
      <c r="G14" s="198"/>
      <c r="H14" s="198"/>
      <c r="I14" s="198"/>
      <c r="J14" s="199"/>
    </row>
    <row r="15" spans="1:10" ht="19.5" customHeight="1" x14ac:dyDescent="0.15">
      <c r="A15" s="177" t="s">
        <v>93</v>
      </c>
      <c r="B15" s="229" t="s">
        <v>109</v>
      </c>
      <c r="C15" s="230"/>
      <c r="D15" s="231"/>
      <c r="E15" s="182" t="s">
        <v>98</v>
      </c>
      <c r="F15" s="183"/>
      <c r="G15" s="183"/>
      <c r="H15" s="183"/>
      <c r="I15" s="183"/>
      <c r="J15" s="184"/>
    </row>
    <row r="16" spans="1:10" ht="19.5" customHeight="1" x14ac:dyDescent="0.15">
      <c r="A16" s="178"/>
      <c r="B16" s="232" t="s">
        <v>111</v>
      </c>
      <c r="C16" s="233"/>
      <c r="D16" s="234"/>
      <c r="E16" s="185"/>
      <c r="F16" s="186"/>
      <c r="G16" s="186"/>
      <c r="H16" s="186"/>
      <c r="I16" s="186"/>
      <c r="J16" s="187"/>
    </row>
    <row r="17" spans="1:10" ht="19.5" customHeight="1" thickBot="1" x14ac:dyDescent="0.2">
      <c r="A17" s="200"/>
      <c r="B17" s="235" t="s">
        <v>113</v>
      </c>
      <c r="C17" s="236"/>
      <c r="D17" s="237"/>
      <c r="E17" s="188"/>
      <c r="F17" s="189"/>
      <c r="G17" s="189"/>
      <c r="H17" s="189"/>
      <c r="I17" s="189"/>
      <c r="J17" s="190"/>
    </row>
    <row r="18" spans="1:10" ht="19.5" customHeight="1" x14ac:dyDescent="0.15">
      <c r="A18" s="203" t="s">
        <v>80</v>
      </c>
      <c r="B18" s="229" t="s">
        <v>109</v>
      </c>
      <c r="C18" s="230"/>
      <c r="D18" s="231"/>
      <c r="E18" s="206" t="s">
        <v>104</v>
      </c>
      <c r="F18" s="183"/>
      <c r="G18" s="183"/>
      <c r="H18" s="183"/>
      <c r="I18" s="183"/>
      <c r="J18" s="184"/>
    </row>
    <row r="19" spans="1:10" ht="19.5" customHeight="1" x14ac:dyDescent="0.15">
      <c r="A19" s="204"/>
      <c r="B19" s="232" t="s">
        <v>111</v>
      </c>
      <c r="C19" s="233"/>
      <c r="D19" s="234"/>
      <c r="E19" s="185"/>
      <c r="F19" s="186"/>
      <c r="G19" s="186"/>
      <c r="H19" s="186"/>
      <c r="I19" s="186"/>
      <c r="J19" s="187"/>
    </row>
    <row r="20" spans="1:10" ht="19.5" customHeight="1" thickBot="1" x14ac:dyDescent="0.2">
      <c r="A20" s="205"/>
      <c r="B20" s="238" t="s">
        <v>113</v>
      </c>
      <c r="C20" s="239"/>
      <c r="D20" s="240"/>
      <c r="E20" s="207" t="s">
        <v>94</v>
      </c>
      <c r="F20" s="208"/>
      <c r="G20" s="208"/>
      <c r="H20" s="208"/>
      <c r="I20" s="208"/>
      <c r="J20" s="209"/>
    </row>
    <row r="21" spans="1:10" ht="22.5" customHeight="1" thickBot="1" x14ac:dyDescent="0.2">
      <c r="A21" s="82"/>
      <c r="B21" s="82"/>
      <c r="C21" s="84"/>
      <c r="D21" s="85"/>
      <c r="E21" s="85"/>
      <c r="F21" s="85"/>
      <c r="G21" s="85"/>
      <c r="H21" s="85"/>
      <c r="I21" s="85"/>
    </row>
    <row r="22" spans="1:10" ht="27" customHeight="1" thickBot="1" x14ac:dyDescent="0.2">
      <c r="A22" s="196" t="s">
        <v>100</v>
      </c>
      <c r="B22" s="197"/>
      <c r="C22" s="197"/>
      <c r="D22" s="197"/>
      <c r="E22" s="198"/>
      <c r="F22" s="198"/>
      <c r="G22" s="198"/>
      <c r="H22" s="198"/>
      <c r="I22" s="198"/>
      <c r="J22" s="199"/>
    </row>
    <row r="23" spans="1:10" ht="17.25" customHeight="1" x14ac:dyDescent="0.15">
      <c r="A23" s="177" t="s">
        <v>93</v>
      </c>
      <c r="B23" s="180" t="s">
        <v>109</v>
      </c>
      <c r="C23" s="180"/>
      <c r="D23" s="181"/>
      <c r="E23" s="182" t="s">
        <v>95</v>
      </c>
      <c r="F23" s="183"/>
      <c r="G23" s="183"/>
      <c r="H23" s="183"/>
      <c r="I23" s="183"/>
      <c r="J23" s="184"/>
    </row>
    <row r="24" spans="1:10" ht="17.25" customHeight="1" x14ac:dyDescent="0.15">
      <c r="A24" s="178"/>
      <c r="B24" s="191" t="s">
        <v>111</v>
      </c>
      <c r="C24" s="192"/>
      <c r="D24" s="193"/>
      <c r="E24" s="185"/>
      <c r="F24" s="186"/>
      <c r="G24" s="186"/>
      <c r="H24" s="186"/>
      <c r="I24" s="186"/>
      <c r="J24" s="187"/>
    </row>
    <row r="25" spans="1:10" ht="17.25" customHeight="1" thickBot="1" x14ac:dyDescent="0.2">
      <c r="A25" s="200"/>
      <c r="B25" s="201" t="s">
        <v>113</v>
      </c>
      <c r="C25" s="201"/>
      <c r="D25" s="202"/>
      <c r="E25" s="188"/>
      <c r="F25" s="189"/>
      <c r="G25" s="189"/>
      <c r="H25" s="189"/>
      <c r="I25" s="189"/>
      <c r="J25" s="190"/>
    </row>
    <row r="26" spans="1:10" ht="17.25" customHeight="1" x14ac:dyDescent="0.15">
      <c r="A26" s="177" t="s">
        <v>92</v>
      </c>
      <c r="B26" s="180" t="s">
        <v>109</v>
      </c>
      <c r="C26" s="180"/>
      <c r="D26" s="181"/>
      <c r="E26" s="182" t="s">
        <v>102</v>
      </c>
      <c r="F26" s="183"/>
      <c r="G26" s="183"/>
      <c r="H26" s="183"/>
      <c r="I26" s="183"/>
      <c r="J26" s="184"/>
    </row>
    <row r="27" spans="1:10" ht="17.25" customHeight="1" x14ac:dyDescent="0.15">
      <c r="A27" s="178"/>
      <c r="B27" s="191" t="s">
        <v>111</v>
      </c>
      <c r="C27" s="192"/>
      <c r="D27" s="193"/>
      <c r="E27" s="185"/>
      <c r="F27" s="186"/>
      <c r="G27" s="186"/>
      <c r="H27" s="186"/>
      <c r="I27" s="186"/>
      <c r="J27" s="187"/>
    </row>
    <row r="28" spans="1:10" ht="17.25" customHeight="1" thickBot="1" x14ac:dyDescent="0.2">
      <c r="A28" s="179"/>
      <c r="B28" s="194" t="s">
        <v>113</v>
      </c>
      <c r="C28" s="194"/>
      <c r="D28" s="195"/>
      <c r="E28" s="188"/>
      <c r="F28" s="189"/>
      <c r="G28" s="189"/>
      <c r="H28" s="189"/>
      <c r="I28" s="189"/>
      <c r="J28" s="190"/>
    </row>
    <row r="29" spans="1:10" ht="17.25" customHeight="1" x14ac:dyDescent="0.15">
      <c r="A29" s="177" t="s">
        <v>91</v>
      </c>
      <c r="B29" s="180" t="s">
        <v>109</v>
      </c>
      <c r="C29" s="180"/>
      <c r="D29" s="181"/>
      <c r="E29" s="182" t="s">
        <v>97</v>
      </c>
      <c r="F29" s="183"/>
      <c r="G29" s="183"/>
      <c r="H29" s="183"/>
      <c r="I29" s="183"/>
      <c r="J29" s="184"/>
    </row>
    <row r="30" spans="1:10" ht="17.25" customHeight="1" x14ac:dyDescent="0.15">
      <c r="A30" s="178"/>
      <c r="B30" s="191" t="s">
        <v>111</v>
      </c>
      <c r="C30" s="192"/>
      <c r="D30" s="193"/>
      <c r="E30" s="185"/>
      <c r="F30" s="186"/>
      <c r="G30" s="186"/>
      <c r="H30" s="186"/>
      <c r="I30" s="186"/>
      <c r="J30" s="187"/>
    </row>
    <row r="31" spans="1:10" ht="17.25" customHeight="1" thickBot="1" x14ac:dyDescent="0.2">
      <c r="A31" s="179"/>
      <c r="B31" s="194" t="s">
        <v>113</v>
      </c>
      <c r="C31" s="194"/>
      <c r="D31" s="195"/>
      <c r="E31" s="188"/>
      <c r="F31" s="189"/>
      <c r="G31" s="189"/>
      <c r="H31" s="189"/>
      <c r="I31" s="189"/>
      <c r="J31" s="190"/>
    </row>
    <row r="32" spans="1:10" ht="17.25" customHeight="1" x14ac:dyDescent="0.15">
      <c r="A32" s="173" t="s">
        <v>106</v>
      </c>
      <c r="B32" s="174"/>
      <c r="C32" s="174"/>
      <c r="D32" s="174"/>
      <c r="E32" s="174"/>
      <c r="F32" s="174"/>
      <c r="G32" s="174"/>
      <c r="H32" s="174"/>
      <c r="I32" s="174"/>
      <c r="J32" s="174"/>
    </row>
    <row r="33" spans="1:10" ht="17.25" customHeight="1" x14ac:dyDescent="0.15">
      <c r="A33" s="175"/>
      <c r="B33" s="175"/>
      <c r="C33" s="175"/>
      <c r="D33" s="175"/>
      <c r="E33" s="175"/>
      <c r="F33" s="175"/>
      <c r="G33" s="175"/>
      <c r="H33" s="175"/>
      <c r="I33" s="175"/>
      <c r="J33" s="175"/>
    </row>
    <row r="34" spans="1:10" ht="21" customHeight="1" x14ac:dyDescent="0.15">
      <c r="A34" s="176"/>
      <c r="B34" s="176"/>
      <c r="C34" s="176"/>
      <c r="D34" s="176"/>
      <c r="E34" s="176"/>
      <c r="F34" s="176"/>
      <c r="G34" s="176"/>
      <c r="H34" s="176"/>
      <c r="I34" s="176"/>
      <c r="J34" s="176"/>
    </row>
    <row r="35" spans="1:10" ht="21" customHeight="1" x14ac:dyDescent="0.15">
      <c r="A35" s="176"/>
      <c r="B35" s="176"/>
      <c r="C35" s="176"/>
      <c r="D35" s="176"/>
      <c r="E35" s="176"/>
      <c r="F35" s="176"/>
      <c r="G35" s="176"/>
      <c r="H35" s="176"/>
      <c r="I35" s="176"/>
      <c r="J35" s="176"/>
    </row>
    <row r="36" spans="1:10" ht="21" customHeight="1" x14ac:dyDescent="0.15">
      <c r="A36" s="176"/>
      <c r="B36" s="176"/>
      <c r="C36" s="176"/>
      <c r="D36" s="176"/>
      <c r="E36" s="176"/>
      <c r="F36" s="176"/>
      <c r="G36" s="176"/>
      <c r="H36" s="176"/>
      <c r="I36" s="176"/>
      <c r="J36" s="176"/>
    </row>
    <row r="37" spans="1:10" ht="21" customHeight="1" x14ac:dyDescent="0.15">
      <c r="A37" s="176"/>
      <c r="B37" s="176"/>
      <c r="C37" s="176"/>
      <c r="D37" s="176"/>
      <c r="E37" s="176"/>
      <c r="F37" s="176"/>
      <c r="G37" s="176"/>
      <c r="H37" s="176"/>
      <c r="I37" s="176"/>
      <c r="J37" s="176"/>
    </row>
    <row r="38" spans="1:10" ht="21" customHeight="1" x14ac:dyDescent="0.15">
      <c r="A38" s="176"/>
      <c r="B38" s="176"/>
      <c r="C38" s="176"/>
      <c r="D38" s="176"/>
      <c r="E38" s="176"/>
      <c r="F38" s="176"/>
      <c r="G38" s="176"/>
      <c r="H38" s="176"/>
      <c r="I38" s="176"/>
      <c r="J38" s="176"/>
    </row>
    <row r="39" spans="1:10" ht="13.5" customHeight="1" x14ac:dyDescent="0.15">
      <c r="A39" s="176"/>
      <c r="B39" s="176"/>
      <c r="C39" s="176"/>
      <c r="D39" s="176"/>
      <c r="E39" s="176"/>
      <c r="F39" s="176"/>
      <c r="G39" s="176"/>
      <c r="H39" s="176"/>
      <c r="I39" s="176"/>
      <c r="J39" s="176"/>
    </row>
  </sheetData>
  <sheetProtection formatCells="0"/>
  <mergeCells count="43">
    <mergeCell ref="A1:J1"/>
    <mergeCell ref="B13:D13"/>
    <mergeCell ref="A6:J6"/>
    <mergeCell ref="A7:A9"/>
    <mergeCell ref="B7:D7"/>
    <mergeCell ref="E7:J9"/>
    <mergeCell ref="B8:D8"/>
    <mergeCell ref="B9:D9"/>
    <mergeCell ref="A10:A12"/>
    <mergeCell ref="B10:D10"/>
    <mergeCell ref="E10:J12"/>
    <mergeCell ref="B11:D11"/>
    <mergeCell ref="B12:D12"/>
    <mergeCell ref="A4:J4"/>
    <mergeCell ref="A14:J14"/>
    <mergeCell ref="A15:A17"/>
    <mergeCell ref="B15:D15"/>
    <mergeCell ref="E15:J17"/>
    <mergeCell ref="B16:D16"/>
    <mergeCell ref="B17:D17"/>
    <mergeCell ref="A18:A20"/>
    <mergeCell ref="B18:D18"/>
    <mergeCell ref="E18:J19"/>
    <mergeCell ref="B19:D19"/>
    <mergeCell ref="B20:D20"/>
    <mergeCell ref="E20:J20"/>
    <mergeCell ref="A22:J22"/>
    <mergeCell ref="A23:A25"/>
    <mergeCell ref="B23:D23"/>
    <mergeCell ref="E23:J25"/>
    <mergeCell ref="B24:D24"/>
    <mergeCell ref="B25:D25"/>
    <mergeCell ref="A26:A28"/>
    <mergeCell ref="B26:D26"/>
    <mergeCell ref="E26:J28"/>
    <mergeCell ref="B27:D27"/>
    <mergeCell ref="B28:D28"/>
    <mergeCell ref="A32:J39"/>
    <mergeCell ref="A29:A31"/>
    <mergeCell ref="B29:D29"/>
    <mergeCell ref="E29:J31"/>
    <mergeCell ref="B30:D30"/>
    <mergeCell ref="B31:D31"/>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opLeftCell="A13" zoomScaleNormal="100" workbookViewId="0">
      <selection activeCell="H27" sqref="H27"/>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59" t="s">
        <v>25</v>
      </c>
      <c r="B1" s="159"/>
      <c r="C1" s="159"/>
      <c r="D1" s="159"/>
      <c r="E1" s="159"/>
      <c r="F1" s="159"/>
      <c r="G1" s="159"/>
      <c r="H1" s="159"/>
      <c r="I1" s="159"/>
      <c r="J1" s="159"/>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27" t="s">
        <v>14</v>
      </c>
      <c r="I5" s="227"/>
      <c r="J5" s="227"/>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58" t="str">
        <f>IF('入力フォーム（業者用）'!E5=0," ",'入力フォーム（業者用）'!E5)</f>
        <v xml:space="preserve"> </v>
      </c>
      <c r="D9" s="158"/>
      <c r="E9" s="158"/>
      <c r="F9" s="158"/>
      <c r="G9" s="228"/>
      <c r="H9" s="13"/>
      <c r="I9" s="6"/>
      <c r="J9" s="4"/>
    </row>
    <row r="10" spans="1:10" ht="24" customHeight="1" x14ac:dyDescent="0.15">
      <c r="A10" s="1" t="s">
        <v>1</v>
      </c>
      <c r="C10" s="158" t="str">
        <f>IF('入力フォーム（業者用）'!E6=0," ",'入力フォーム（業者用）'!E6)</f>
        <v xml:space="preserve"> </v>
      </c>
      <c r="D10" s="158"/>
      <c r="E10" s="158"/>
      <c r="F10" s="158"/>
      <c r="G10" s="228"/>
      <c r="H10" s="13"/>
      <c r="I10" s="6"/>
      <c r="J10" s="4"/>
    </row>
    <row r="11" spans="1:10" ht="24" customHeight="1" x14ac:dyDescent="0.15">
      <c r="A11" s="1" t="s">
        <v>2</v>
      </c>
      <c r="C11" s="158" t="str">
        <f>IF('入力フォーム（業者用）'!E7=0," ",'入力フォーム（業者用）'!E7)</f>
        <v xml:space="preserve"> </v>
      </c>
      <c r="D11" s="158"/>
      <c r="E11" s="158"/>
      <c r="F11" s="158"/>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24" t="s">
        <v>6</v>
      </c>
      <c r="B16" s="224"/>
      <c r="C16" s="225" t="str">
        <f>'入力フォーム(市用)'!C4</f>
        <v>市立貝塚病院吸収冷凍機改修工事</v>
      </c>
      <c r="D16" s="225"/>
      <c r="E16" s="225"/>
      <c r="F16" s="225"/>
      <c r="G16" s="225"/>
      <c r="H16" s="225"/>
      <c r="I16" s="225"/>
      <c r="J16" s="225"/>
    </row>
    <row r="17" spans="1:10" ht="24" customHeight="1" x14ac:dyDescent="0.15">
      <c r="A17" s="224" t="s">
        <v>7</v>
      </c>
      <c r="B17" s="224"/>
      <c r="C17" s="225" t="str">
        <f>'入力フォーム(市用)'!C5</f>
        <v>貝塚市　堀三丁目　地内</v>
      </c>
      <c r="D17" s="225"/>
      <c r="E17" s="225"/>
      <c r="F17" s="225"/>
      <c r="G17" s="225"/>
      <c r="H17" s="225"/>
      <c r="I17" s="225"/>
      <c r="J17" s="225"/>
    </row>
    <row r="18" spans="1:10" ht="24" customHeight="1" x14ac:dyDescent="0.15">
      <c r="A18" s="224" t="s">
        <v>24</v>
      </c>
      <c r="B18" s="224"/>
      <c r="C18" s="225" t="str">
        <f>"契約締結日の翌日から"&amp;TEXT('入力フォーム(市用)'!C7,"ggge年m月d日")</f>
        <v>契約締結日の翌日から令和9年2月26日</v>
      </c>
      <c r="D18" s="225"/>
      <c r="E18" s="225"/>
      <c r="F18" s="225"/>
      <c r="G18" s="225"/>
      <c r="H18" s="225"/>
      <c r="I18" s="225"/>
      <c r="J18" s="225"/>
    </row>
    <row r="19" spans="1:10" ht="24" customHeight="1" x14ac:dyDescent="0.15">
      <c r="A19" s="224" t="s">
        <v>11</v>
      </c>
      <c r="B19" s="224"/>
      <c r="C19" s="225" t="str">
        <f>'入力フォーム(市用)'!C9</f>
        <v>令和8年6月9日(火)　午前11時30分</v>
      </c>
      <c r="D19" s="225"/>
      <c r="E19" s="225"/>
      <c r="F19" s="225"/>
      <c r="G19" s="225"/>
      <c r="H19" s="225"/>
      <c r="I19" s="225"/>
      <c r="J19" s="225"/>
    </row>
    <row r="20" spans="1:10" ht="24" customHeight="1" x14ac:dyDescent="0.15">
      <c r="A20" s="224" t="s">
        <v>12</v>
      </c>
      <c r="B20" s="224"/>
      <c r="C20" s="226" t="str">
        <f>'入力フォーム(市用)'!C10</f>
        <v>貝塚市役所第２別館２階　入札室</v>
      </c>
      <c r="D20" s="226"/>
      <c r="E20" s="226"/>
      <c r="F20" s="226"/>
      <c r="G20" s="226"/>
      <c r="H20" s="226"/>
      <c r="I20" s="226"/>
      <c r="J20" s="226"/>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82</v>
      </c>
      <c r="B27" s="11"/>
      <c r="C27" s="11"/>
      <c r="D27" s="11"/>
      <c r="E27" s="11"/>
      <c r="F27" s="11"/>
      <c r="G27" s="69" t="s">
        <v>83</v>
      </c>
      <c r="H27" s="70" t="str">
        <f>'入力フォーム(市用)'!C11</f>
        <v>令和8年5月15日(金)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84</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KyivIdNSjLbrxpwGa/6YG9nXqYLrOhqUuyYf61Cx+TOZ5zMxUl4ej3PcOjySEN/Uz4StXN9CXy3sMqQZ/ySlgQ==" saltValue="25Wkx1l2XPgd/NicPKNoHw==" spinCount="100000" sheet="1" objects="1" scenarios="1"/>
  <mergeCells count="15">
    <mergeCell ref="H5:J5"/>
    <mergeCell ref="A1:J1"/>
    <mergeCell ref="C9:G9"/>
    <mergeCell ref="C10:G10"/>
    <mergeCell ref="C11:F11"/>
    <mergeCell ref="A20:B20"/>
    <mergeCell ref="C16:J16"/>
    <mergeCell ref="C17:J17"/>
    <mergeCell ref="C19:J19"/>
    <mergeCell ref="C20:J20"/>
    <mergeCell ref="C18:J18"/>
    <mergeCell ref="A16:B16"/>
    <mergeCell ref="A17:B17"/>
    <mergeCell ref="A18:B18"/>
    <mergeCell ref="A19:B19"/>
  </mergeCells>
  <phoneticPr fontId="1"/>
  <pageMargins left="0.7086614173228347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入力フォーム(市用)</vt:lpstr>
      <vt:lpstr>入力フォーム（業者用）</vt:lpstr>
      <vt:lpstr>申込書ﾁｪｯｸﾘｽﾄ</vt:lpstr>
      <vt:lpstr>申込書</vt:lpstr>
      <vt:lpstr>配置予定調書</vt:lpstr>
      <vt:lpstr>受付票</vt:lpstr>
      <vt:lpstr>申込書!Print_Area</vt:lpstr>
      <vt:lpstr>配置予定調書!Print_Area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2025-03-05T02:32:43Z</cp:lastPrinted>
  <dcterms:created xsi:type="dcterms:W3CDTF">2020-09-16T00:44:34Z</dcterms:created>
  <dcterms:modified xsi:type="dcterms:W3CDTF">2026-04-13T00:44:30Z</dcterms:modified>
</cp:coreProperties>
</file>