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filegsv03\所属別共有\契約検査課\090.keiyaku\10.nyuusatu_sanka_sikaku_yousiki\R8_youkou_yousiki\yousiki\"/>
    </mc:Choice>
  </mc:AlternateContent>
  <xr:revisionPtr revIDLastSave="0" documentId="13_ncr:1_{A0BFF9E9-4EA1-4EED-8A84-B4ACB594838B}" xr6:coauthVersionLast="43" xr6:coauthVersionMax="43" xr10:uidLastSave="{00000000-0000-0000-0000-000000000000}"/>
  <bookViews>
    <workbookView xWindow="-120" yWindow="-120" windowWidth="20730" windowHeight="11160" tabRatio="887" xr2:uid="{788EC0D3-49A4-4823-83E7-AFDA512DA152}"/>
  </bookViews>
  <sheets>
    <sheet name="測量･建設ｺﾝｻﾙﾀﾝﾄ等申請入力ｼｰﾄ" sheetId="6" r:id="rId1"/>
    <sheet name="別表2" sheetId="8" r:id="rId2"/>
    <sheet name="5.実績調書" sheetId="12" r:id="rId3"/>
    <sheet name="許可関係一覧(非表示)" sheetId="10" state="hidden" r:id="rId4"/>
  </sheets>
  <definedNames>
    <definedName name="_xlnm.Print_Area" localSheetId="2">'5.実績調書'!$A$1:$I$32</definedName>
    <definedName name="_xlnm.Print_Area" localSheetId="0">測量･建設ｺﾝｻﾙﾀﾝﾄ等申請入力ｼｰﾄ!$A$1:$D$60</definedName>
    <definedName name="_xlnm.Print_Area" localSheetId="1">別表2!$A$1:$H$57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 i="6" l="1"/>
  <c r="E27" i="6" l="1"/>
  <c r="E35" i="6"/>
  <c r="F35" i="8" l="1"/>
  <c r="E2" i="6" l="1"/>
  <c r="E3" i="6"/>
  <c r="E4" i="6"/>
  <c r="E6" i="6"/>
  <c r="E7" i="6"/>
  <c r="E9" i="6"/>
  <c r="E10" i="6"/>
  <c r="E11" i="6"/>
  <c r="E12" i="6"/>
  <c r="E13" i="6"/>
  <c r="E14" i="6"/>
  <c r="E15" i="6"/>
  <c r="E16" i="6"/>
  <c r="E17" i="6"/>
  <c r="E18" i="6"/>
  <c r="E19" i="6"/>
  <c r="E20" i="6"/>
  <c r="E21" i="6"/>
  <c r="E22" i="6"/>
  <c r="E23" i="6"/>
  <c r="E24" i="6"/>
  <c r="E25" i="6"/>
  <c r="E26" i="6"/>
  <c r="E28" i="6"/>
  <c r="E29" i="6"/>
  <c r="E30" i="6"/>
  <c r="E31" i="6"/>
  <c r="E32" i="6"/>
  <c r="E33" i="6"/>
  <c r="E34" i="6"/>
  <c r="E36" i="6"/>
  <c r="E37" i="6"/>
  <c r="E38" i="6"/>
  <c r="E47" i="6"/>
  <c r="E1" i="6"/>
  <c r="G40" i="6"/>
  <c r="G41" i="6"/>
  <c r="G42" i="6"/>
  <c r="F9" i="6" l="1" a="1"/>
  <c r="F9" i="6" s="1"/>
  <c r="B21" i="8" s="1"/>
  <c r="F1" i="6" a="1"/>
  <c r="F1" i="6" s="1"/>
  <c r="F6" i="6" a="1"/>
  <c r="F6" i="6" s="1"/>
  <c r="B18" i="8" s="1"/>
  <c r="F14" i="6" a="1"/>
  <c r="F14" i="6" s="1"/>
  <c r="B26" i="8" s="1"/>
  <c r="F20" i="6" a="1"/>
  <c r="F20" i="6" s="1"/>
  <c r="B32" i="8" s="1"/>
  <c r="F7" i="6" a="1"/>
  <c r="F7" i="6" s="1"/>
  <c r="B19" i="8" s="1"/>
  <c r="F15" i="6" a="1"/>
  <c r="F15" i="6" s="1"/>
  <c r="B27" i="8" s="1"/>
  <c r="C27" i="8" s="1"/>
  <c r="F8" i="6" a="1"/>
  <c r="F8" i="6" s="1"/>
  <c r="G8" i="6" s="1" a="1"/>
  <c r="G8" i="6" s="1"/>
  <c r="F16" i="6" a="1"/>
  <c r="F16" i="6" s="1"/>
  <c r="B28" i="8" s="1"/>
  <c r="F17" i="6" a="1"/>
  <c r="F17" i="6" s="1"/>
  <c r="B29" i="8" s="1"/>
  <c r="F2" i="6" a="1"/>
  <c r="F2" i="6" s="1"/>
  <c r="B14" i="8" s="1"/>
  <c r="F10" i="6" a="1"/>
  <c r="F10" i="6" s="1"/>
  <c r="B22" i="8" s="1"/>
  <c r="F18" i="6" a="1"/>
  <c r="F18" i="6" s="1"/>
  <c r="B30" i="8" s="1"/>
  <c r="F3" i="6" a="1"/>
  <c r="F3" i="6" s="1"/>
  <c r="B15" i="8" s="1"/>
  <c r="F11" i="6" a="1"/>
  <c r="F11" i="6" s="1"/>
  <c r="B23" i="8" s="1"/>
  <c r="F19" i="6" a="1"/>
  <c r="F19" i="6" s="1"/>
  <c r="B31" i="8" s="1"/>
  <c r="C31" i="8" s="1"/>
  <c r="F4" i="6" a="1"/>
  <c r="F4" i="6" s="1"/>
  <c r="B16" i="8" s="1"/>
  <c r="F12" i="6" a="1"/>
  <c r="F12" i="6" s="1"/>
  <c r="B24" i="8" s="1"/>
  <c r="F21" i="6" a="1"/>
  <c r="F21" i="6" s="1"/>
  <c r="F5" i="6" a="1"/>
  <c r="F5" i="6" s="1"/>
  <c r="F13" i="6" a="1"/>
  <c r="F13" i="6" s="1"/>
  <c r="B25" i="8" s="1"/>
  <c r="F34" i="6" a="1"/>
  <c r="F34" i="6" s="1"/>
  <c r="F25" i="6" a="1"/>
  <c r="F25" i="6" s="1"/>
  <c r="F33" i="6" a="1"/>
  <c r="F33" i="6" s="1"/>
  <c r="G33" i="6" s="1" a="1"/>
  <c r="G33" i="6" s="1"/>
  <c r="C18" i="8"/>
  <c r="F35" i="6" a="1"/>
  <c r="F35" i="6" s="1"/>
  <c r="G35" i="6" s="1" a="1"/>
  <c r="G35" i="6" s="1"/>
  <c r="B13" i="8"/>
  <c r="F26" i="6" a="1"/>
  <c r="F26" i="6" s="1"/>
  <c r="G26" i="6" s="1" a="1"/>
  <c r="G26" i="6" s="1"/>
  <c r="C29" i="8"/>
  <c r="F37" i="6" a="1"/>
  <c r="F37" i="6" s="1"/>
  <c r="G37" i="6" s="1" a="1"/>
  <c r="G37" i="6" s="1"/>
  <c r="F22" i="6" a="1"/>
  <c r="F22" i="6" s="1"/>
  <c r="G22" i="6" s="1" a="1"/>
  <c r="G22" i="6" s="1"/>
  <c r="F38" i="6" a="1"/>
  <c r="F38" i="6" s="1"/>
  <c r="G38" i="6" s="1" a="1"/>
  <c r="G38" i="6" s="1"/>
  <c r="F32" i="6" a="1"/>
  <c r="F32" i="6" s="1"/>
  <c r="F24" i="6" a="1"/>
  <c r="F24" i="6" s="1"/>
  <c r="G24" i="6" s="1" a="1"/>
  <c r="G24" i="6" s="1"/>
  <c r="F31" i="6" a="1"/>
  <c r="F31" i="6" s="1"/>
  <c r="F23" i="6" a="1"/>
  <c r="F23" i="6" s="1"/>
  <c r="F30" i="6" a="1"/>
  <c r="F30" i="6" s="1"/>
  <c r="G16" i="6" a="1"/>
  <c r="G16" i="6" s="1"/>
  <c r="F36" i="6" a="1"/>
  <c r="F36" i="6" s="1"/>
  <c r="F29" i="6" a="1"/>
  <c r="F29" i="6" s="1"/>
  <c r="F27" i="6" a="1"/>
  <c r="F27" i="6" s="1"/>
  <c r="F28" i="6" a="1"/>
  <c r="F28" i="6" s="1"/>
  <c r="G20" i="6" a="1"/>
  <c r="G20" i="6" s="1"/>
  <c r="G34" i="6" a="1"/>
  <c r="G34" i="6" s="1"/>
  <c r="G25" i="6" a="1"/>
  <c r="G25" i="6" s="1"/>
  <c r="G17" i="6" a="1"/>
  <c r="G17" i="6" s="1"/>
  <c r="G9" i="6" a="1"/>
  <c r="G9" i="6" s="1"/>
  <c r="G7" i="6" a="1"/>
  <c r="G7" i="6" s="1"/>
  <c r="G18" i="6" a="1"/>
  <c r="G18" i="6" s="1"/>
  <c r="B20" i="8" l="1"/>
  <c r="C20" i="8" s="1"/>
  <c r="G1" i="6" a="1"/>
  <c r="G1" i="6" s="1"/>
  <c r="G5" i="6" a="1"/>
  <c r="G5" i="6" s="1"/>
  <c r="B17" i="8"/>
  <c r="C17" i="8" s="1"/>
  <c r="G28" i="6" a="1"/>
  <c r="G28" i="6" s="1"/>
  <c r="C16" i="8"/>
  <c r="G19" i="6" a="1"/>
  <c r="G19" i="6" s="1"/>
  <c r="C30" i="8"/>
  <c r="G12" i="6" a="1"/>
  <c r="G12" i="6" s="1"/>
  <c r="C23" i="8"/>
  <c r="C32" i="8"/>
  <c r="G29" i="6" a="1"/>
  <c r="G29" i="6" s="1"/>
  <c r="G11" i="6" a="1"/>
  <c r="G11" i="6" s="1"/>
  <c r="C22" i="8"/>
  <c r="G36" i="6" a="1"/>
  <c r="G36" i="6" s="1"/>
  <c r="G14" i="6" a="1"/>
  <c r="G14" i="6" s="1"/>
  <c r="C25" i="8"/>
  <c r="G31" i="6" a="1"/>
  <c r="G31" i="6" s="1"/>
  <c r="C19" i="8"/>
  <c r="G13" i="6" a="1"/>
  <c r="G13" i="6" s="1"/>
  <c r="C24" i="8"/>
  <c r="C26" i="8"/>
  <c r="G32" i="6" a="1"/>
  <c r="G32" i="6" s="1"/>
  <c r="G10" i="6" a="1"/>
  <c r="G10" i="6" s="1"/>
  <c r="C21" i="8"/>
  <c r="C15" i="8"/>
  <c r="G2" i="6" a="1"/>
  <c r="G2" i="6" s="1"/>
  <c r="C14" i="8"/>
  <c r="G15" i="6" a="1"/>
  <c r="G15" i="6" s="1"/>
  <c r="G23" i="6" a="1"/>
  <c r="G23" i="6" s="1"/>
  <c r="G30" i="6" a="1"/>
  <c r="G30" i="6" s="1"/>
  <c r="G6" i="6" a="1"/>
  <c r="G6" i="6" s="1"/>
  <c r="G21" i="6" a="1"/>
  <c r="G21" i="6" s="1"/>
  <c r="G27" i="6" a="1"/>
  <c r="G27" i="6" s="1"/>
  <c r="I5" i="6" s="1"/>
  <c r="J5" i="6" s="1"/>
  <c r="G4" i="6" a="1"/>
  <c r="G4" i="6" s="1"/>
  <c r="C28" i="8"/>
  <c r="G3" i="6" a="1"/>
  <c r="G3" i="6" s="1"/>
  <c r="C13" i="8"/>
  <c r="I6" i="6" l="1"/>
  <c r="J6" i="6" s="1"/>
  <c r="I8" i="6"/>
  <c r="J8" i="6" s="1"/>
  <c r="I17" i="6"/>
  <c r="J17" i="6" s="1"/>
  <c r="I13" i="6"/>
  <c r="J13" i="6" s="1"/>
  <c r="I21" i="6"/>
  <c r="J21" i="6" s="1"/>
  <c r="I14" i="6"/>
  <c r="J14" i="6" s="1"/>
  <c r="I15" i="6"/>
  <c r="J15" i="6" s="1"/>
  <c r="I16" i="6"/>
  <c r="J16" i="6" s="1"/>
  <c r="I18" i="6"/>
  <c r="J18" i="6" s="1"/>
  <c r="I11" i="6"/>
  <c r="J11" i="6" s="1"/>
  <c r="I19" i="6"/>
  <c r="J19" i="6" s="1"/>
  <c r="I12" i="6"/>
  <c r="J12" i="6" s="1"/>
  <c r="I20" i="6"/>
  <c r="J20" i="6" s="1"/>
  <c r="I7" i="6"/>
  <c r="J7" i="6" s="1"/>
  <c r="I10" i="6"/>
  <c r="J10" i="6" s="1"/>
  <c r="I1" i="6"/>
  <c r="J1" i="6" s="1"/>
  <c r="I9" i="6"/>
  <c r="J9" i="6" s="1"/>
  <c r="I3" i="6"/>
  <c r="J3" i="6" s="1"/>
  <c r="G72" i="6" a="1"/>
  <c r="G72" i="6" s="1"/>
  <c r="I2" i="6"/>
  <c r="J2" i="6" s="1"/>
  <c r="I4" i="6"/>
  <c r="J4" i="6" s="1"/>
  <c r="K10" i="6" l="1" a="1"/>
  <c r="K10" i="6" s="1"/>
  <c r="K8" i="6" a="1"/>
  <c r="K8" i="6" s="1"/>
  <c r="K7" i="6" a="1"/>
  <c r="K7" i="6" s="1"/>
  <c r="K9" i="6" a="1"/>
  <c r="K9" i="6" s="1"/>
  <c r="K16" i="6" a="1"/>
  <c r="K16" i="6" s="1"/>
  <c r="K17" i="6" a="1"/>
  <c r="K17" i="6" s="1"/>
  <c r="K18" i="6" a="1"/>
  <c r="K18" i="6" s="1"/>
  <c r="K11" i="6" a="1"/>
  <c r="K11" i="6" s="1"/>
  <c r="K15" i="6" a="1"/>
  <c r="K15" i="6" s="1"/>
  <c r="K12" i="6" a="1"/>
  <c r="K12" i="6" s="1"/>
  <c r="K13" i="6" a="1"/>
  <c r="K13" i="6" s="1"/>
  <c r="K14" i="6" a="1"/>
  <c r="K14" i="6" s="1"/>
  <c r="K4" i="6" a="1"/>
  <c r="K4" i="6" s="1"/>
  <c r="K5" i="6" a="1"/>
  <c r="K5" i="6" s="1"/>
  <c r="B51" i="8" s="1"/>
  <c r="C51" i="8" s="1"/>
  <c r="K21" i="6" a="1"/>
  <c r="K21" i="6" s="1"/>
  <c r="K29" i="6" a="1"/>
  <c r="K29" i="6" s="1"/>
  <c r="K37" i="6" a="1"/>
  <c r="K37" i="6" s="1"/>
  <c r="K6" i="6" a="1"/>
  <c r="K6" i="6" s="1"/>
  <c r="K22" i="6" a="1"/>
  <c r="K22" i="6" s="1"/>
  <c r="K30" i="6" a="1"/>
  <c r="K30" i="6" s="1"/>
  <c r="K23" i="6" a="1"/>
  <c r="K23" i="6" s="1"/>
  <c r="K31" i="6" a="1"/>
  <c r="K31" i="6" s="1"/>
  <c r="K24" i="6" a="1"/>
  <c r="K24" i="6" s="1"/>
  <c r="K32" i="6" a="1"/>
  <c r="K32" i="6" s="1"/>
  <c r="K25" i="6" a="1"/>
  <c r="K25" i="6" s="1"/>
  <c r="K33" i="6" a="1"/>
  <c r="K33" i="6" s="1"/>
  <c r="K3" i="6" a="1"/>
  <c r="K3" i="6" s="1"/>
  <c r="B49" i="8" s="1"/>
  <c r="C49" i="8" s="1"/>
  <c r="K26" i="6" a="1"/>
  <c r="K26" i="6" s="1"/>
  <c r="K34" i="6" a="1"/>
  <c r="K34" i="6" s="1"/>
  <c r="K2" i="6" a="1"/>
  <c r="K2" i="6" s="1"/>
  <c r="B48" i="8" s="1"/>
  <c r="C48" i="8" s="1"/>
  <c r="K19" i="6" a="1"/>
  <c r="K19" i="6" s="1"/>
  <c r="K27" i="6" a="1"/>
  <c r="K27" i="6" s="1"/>
  <c r="K35" i="6" a="1"/>
  <c r="K35" i="6" s="1"/>
  <c r="K1" i="6" a="1"/>
  <c r="K1" i="6" s="1"/>
  <c r="B47" i="8" s="1"/>
  <c r="K20" i="6" a="1"/>
  <c r="K20" i="6" s="1"/>
  <c r="K28" i="6" a="1"/>
  <c r="K28" i="6" s="1"/>
  <c r="K36" i="6" a="1"/>
  <c r="K36" i="6" s="1"/>
  <c r="B53" i="8"/>
  <c r="C53" i="8" s="1"/>
  <c r="B54" i="8"/>
  <c r="C54" i="8" s="1"/>
  <c r="B57" i="8"/>
  <c r="C57" i="8" s="1"/>
  <c r="B52" i="8"/>
  <c r="C52" i="8" s="1"/>
  <c r="B56" i="8"/>
  <c r="C56" i="8" s="1"/>
  <c r="B55" i="8"/>
  <c r="C55" i="8" s="1"/>
  <c r="B50" i="8"/>
  <c r="C50" i="8" s="1"/>
  <c r="B58" i="8" a="1"/>
  <c r="B58" i="8" s="1"/>
  <c r="C47" i="8" l="1"/>
  <c r="J55" i="8" l="1" a="1"/>
  <c r="J55" i="8" s="1"/>
</calcChain>
</file>

<file path=xl/sharedStrings.xml><?xml version="1.0" encoding="utf-8"?>
<sst xmlns="http://schemas.openxmlformats.org/spreadsheetml/2006/main" count="197" uniqueCount="123">
  <si>
    <t>業種別分類</t>
    <rPh sb="0" eb="2">
      <t>ギョウシュ</t>
    </rPh>
    <rPh sb="2" eb="3">
      <t>ベツ</t>
    </rPh>
    <rPh sb="3" eb="5">
      <t>ブンルイ</t>
    </rPh>
    <phoneticPr fontId="1"/>
  </si>
  <si>
    <t>ｺｰﾄﾞ</t>
    <phoneticPr fontId="1"/>
  </si>
  <si>
    <t>ｺｰﾄﾞ</t>
    <phoneticPr fontId="1"/>
  </si>
  <si>
    <t>登録内容</t>
    <rPh sb="0" eb="2">
      <t>トウロク</t>
    </rPh>
    <rPh sb="2" eb="4">
      <t>ナイヨウ</t>
    </rPh>
    <phoneticPr fontId="1"/>
  </si>
  <si>
    <t>ｺｰﾄﾞ</t>
    <phoneticPr fontId="1"/>
  </si>
  <si>
    <t>今回の申請で添付を要する許可証等</t>
    <rPh sb="0" eb="2">
      <t>コンカイ</t>
    </rPh>
    <rPh sb="3" eb="5">
      <t>シンセイ</t>
    </rPh>
    <phoneticPr fontId="1"/>
  </si>
  <si>
    <t>★建設ｺﾝｻﾙﾀﾝﾄ登録通知･更新通知(もしくは現況報告書に確認済印が押印されたもの)</t>
    <phoneticPr fontId="1"/>
  </si>
  <si>
    <t>★建設ｺﾝｻﾙﾀﾝﾄ登録通知･更新通知(もしくは現況報告書に確認済印が押印されたもの)</t>
    <phoneticPr fontId="4"/>
  </si>
  <si>
    <t>★測量業登録通知･更新通知、測量業登録証明書</t>
    <phoneticPr fontId="1"/>
  </si>
  <si>
    <t>★建築士事務所登録証明書(大阪府知事登録)</t>
    <phoneticPr fontId="1"/>
  </si>
  <si>
    <t xml:space="preserve">★建築士事務所登録証明書(他府県知事登録) </t>
    <phoneticPr fontId="1"/>
  </si>
  <si>
    <t>★地質調査業登録通知･更新通知(もしくは現況報告書に確認済印が押印されたもの)</t>
    <phoneticPr fontId="1"/>
  </si>
  <si>
    <t>301～321</t>
    <phoneticPr fontId="1"/>
  </si>
  <si>
    <t>51～58</t>
    <phoneticPr fontId="1"/>
  </si>
  <si>
    <t>★補償ｺﾝｻﾙﾀﾝﾄ登録通知･更新通知(もしくは現況報告書に確認済印が押印されたもの)</t>
    <rPh sb="1" eb="3">
      <t>ホショウ</t>
    </rPh>
    <rPh sb="10" eb="12">
      <t>トウロク</t>
    </rPh>
    <rPh sb="12" eb="14">
      <t>ツウチ</t>
    </rPh>
    <rPh sb="15" eb="17">
      <t>コウシン</t>
    </rPh>
    <rPh sb="17" eb="19">
      <t>ツウチ</t>
    </rPh>
    <rPh sb="24" eb="26">
      <t>ゲンキョウ</t>
    </rPh>
    <rPh sb="26" eb="29">
      <t>ホウコクショ</t>
    </rPh>
    <rPh sb="30" eb="32">
      <t>カクニン</t>
    </rPh>
    <rPh sb="32" eb="33">
      <t>スミ</t>
    </rPh>
    <rPh sb="33" eb="34">
      <t>イン</t>
    </rPh>
    <rPh sb="35" eb="37">
      <t>オウイン</t>
    </rPh>
    <phoneticPr fontId="4"/>
  </si>
  <si>
    <t>「測量・建設ｺﾝｻﾙﾀﾝﾄ等(ｺｰﾄﾞ60)」及び「役務提供等(ｺｰﾄﾞ3101、3102等)の2つの領域に申請できます</t>
    <rPh sb="1" eb="3">
      <t>ソクリョウ</t>
    </rPh>
    <rPh sb="4" eb="6">
      <t>ケンセツ</t>
    </rPh>
    <rPh sb="13" eb="14">
      <t>トウ</t>
    </rPh>
    <rPh sb="23" eb="24">
      <t>オヨ</t>
    </rPh>
    <rPh sb="26" eb="28">
      <t>エキム</t>
    </rPh>
    <rPh sb="28" eb="30">
      <t>テイキョウ</t>
    </rPh>
    <rPh sb="30" eb="31">
      <t>トウ</t>
    </rPh>
    <rPh sb="45" eb="46">
      <t>トウ</t>
    </rPh>
    <rPh sb="51" eb="53">
      <t>リョウイキ</t>
    </rPh>
    <rPh sb="54" eb="56">
      <t>シンセイ</t>
    </rPh>
    <phoneticPr fontId="1"/>
  </si>
  <si>
    <t>「役務提供等」の領域に申請してください。</t>
    <rPh sb="1" eb="3">
      <t>エキム</t>
    </rPh>
    <rPh sb="3" eb="5">
      <t>テイキョウ</t>
    </rPh>
    <rPh sb="5" eb="6">
      <t>トウ</t>
    </rPh>
    <rPh sb="8" eb="10">
      <t>リョウイキ</t>
    </rPh>
    <rPh sb="11" eb="13">
      <t>シンセイ</t>
    </rPh>
    <phoneticPr fontId="1"/>
  </si>
  <si>
    <t>★計量証明事業登録証</t>
    <rPh sb="1" eb="3">
      <t>ケイリョウ</t>
    </rPh>
    <rPh sb="3" eb="5">
      <t>ショウメイ</t>
    </rPh>
    <rPh sb="5" eb="7">
      <t>ジギョウ</t>
    </rPh>
    <rPh sb="7" eb="9">
      <t>トウロク</t>
    </rPh>
    <rPh sb="9" eb="10">
      <t>ショウ</t>
    </rPh>
    <phoneticPr fontId="4"/>
  </si>
  <si>
    <t>★不動産鑑定士登録証</t>
    <rPh sb="1" eb="4">
      <t>フドウサン</t>
    </rPh>
    <rPh sb="4" eb="7">
      <t>カンテイシ</t>
    </rPh>
    <rPh sb="7" eb="9">
      <t>トウロク</t>
    </rPh>
    <rPh sb="9" eb="10">
      <t>ショウ</t>
    </rPh>
    <phoneticPr fontId="4"/>
  </si>
  <si>
    <t>★土地家屋調査士登録証</t>
    <rPh sb="1" eb="3">
      <t>トチ</t>
    </rPh>
    <rPh sb="3" eb="5">
      <t>カオク</t>
    </rPh>
    <rPh sb="5" eb="8">
      <t>チョウサシ</t>
    </rPh>
    <rPh sb="8" eb="10">
      <t>トウロク</t>
    </rPh>
    <rPh sb="10" eb="11">
      <t>ショウ</t>
    </rPh>
    <phoneticPr fontId="4"/>
  </si>
  <si>
    <t>★司法書士登録証</t>
    <rPh sb="7" eb="8">
      <t>ショウ</t>
    </rPh>
    <phoneticPr fontId="1"/>
  </si>
  <si>
    <t>※入札参加資格審査申請の手引きの「ｺｰﾄﾞ表」内にある＜添付書類＞を参照してください。</t>
    <phoneticPr fontId="1"/>
  </si>
  <si>
    <t>◎過去2ｶ年の年間平均実績高には消費税を　</t>
    <phoneticPr fontId="1"/>
  </si>
  <si>
    <t>含みません。</t>
    <rPh sb="0" eb="1">
      <t>フク</t>
    </rPh>
    <phoneticPr fontId="1"/>
  </si>
  <si>
    <t>含みます。</t>
    <rPh sb="0" eb="1">
      <t>フク</t>
    </rPh>
    <phoneticPr fontId="1"/>
  </si>
  <si>
    <t>希望業種</t>
    <rPh sb="0" eb="2">
      <t>キボウ</t>
    </rPh>
    <rPh sb="2" eb="4">
      <t>ギョウシュ</t>
    </rPh>
    <phoneticPr fontId="1"/>
  </si>
  <si>
    <t>★河川、砂防及び海岸･海洋</t>
    <phoneticPr fontId="1"/>
  </si>
  <si>
    <t>★港湾及び空港</t>
    <phoneticPr fontId="1"/>
  </si>
  <si>
    <t>★電力土木</t>
    <rPh sb="1" eb="3">
      <t>デンリョク</t>
    </rPh>
    <rPh sb="3" eb="5">
      <t>ドボク</t>
    </rPh>
    <phoneticPr fontId="4"/>
  </si>
  <si>
    <t>★道路</t>
    <rPh sb="1" eb="3">
      <t>ドウロ</t>
    </rPh>
    <phoneticPr fontId="4"/>
  </si>
  <si>
    <t>★鉄道</t>
    <rPh sb="1" eb="3">
      <t>テツドウ</t>
    </rPh>
    <phoneticPr fontId="4"/>
  </si>
  <si>
    <t>★上水道及び工業用水道</t>
    <rPh sb="1" eb="4">
      <t>ジョウスイドウ</t>
    </rPh>
    <rPh sb="4" eb="5">
      <t>オヨ</t>
    </rPh>
    <rPh sb="6" eb="9">
      <t>コウギョウヨウ</t>
    </rPh>
    <rPh sb="9" eb="11">
      <t>スイドウ</t>
    </rPh>
    <phoneticPr fontId="4"/>
  </si>
  <si>
    <t>★下水道</t>
    <rPh sb="1" eb="4">
      <t>ゲスイドウ</t>
    </rPh>
    <phoneticPr fontId="4"/>
  </si>
  <si>
    <t>★農業土木</t>
    <rPh sb="1" eb="3">
      <t>ノウギョウ</t>
    </rPh>
    <rPh sb="3" eb="5">
      <t>ドボク</t>
    </rPh>
    <phoneticPr fontId="4"/>
  </si>
  <si>
    <t xml:space="preserve">★測量業大臣登録 </t>
    <phoneticPr fontId="1"/>
  </si>
  <si>
    <t>★建築士事務所 ※建設設備設計事務所含む(大阪府知事登録)</t>
    <phoneticPr fontId="1"/>
  </si>
  <si>
    <t xml:space="preserve">★建築士事務所 ※建設設備設計事務所含む(他府県知事登録) </t>
    <phoneticPr fontId="1"/>
  </si>
  <si>
    <t>★地質調査業大臣登録</t>
    <phoneticPr fontId="1"/>
  </si>
  <si>
    <t>★不動産鑑定士登録</t>
    <rPh sb="1" eb="4">
      <t>フドウサン</t>
    </rPh>
    <rPh sb="4" eb="7">
      <t>カンテイシ</t>
    </rPh>
    <rPh sb="7" eb="9">
      <t>トウロク</t>
    </rPh>
    <phoneticPr fontId="4"/>
  </si>
  <si>
    <t>★土地家屋調査士登録</t>
    <rPh sb="1" eb="3">
      <t>トチ</t>
    </rPh>
    <rPh sb="3" eb="5">
      <t>カオク</t>
    </rPh>
    <rPh sb="5" eb="8">
      <t>チョウサシ</t>
    </rPh>
    <rPh sb="8" eb="10">
      <t>トウロク</t>
    </rPh>
    <phoneticPr fontId="4"/>
  </si>
  <si>
    <t>★司法書士登録</t>
    <phoneticPr fontId="1"/>
  </si>
  <si>
    <t>★森林土木</t>
    <rPh sb="1" eb="3">
      <t>シンリン</t>
    </rPh>
    <rPh sb="3" eb="5">
      <t>ドボク</t>
    </rPh>
    <phoneticPr fontId="4"/>
  </si>
  <si>
    <t>★水産土木</t>
    <rPh sb="1" eb="3">
      <t>スイサン</t>
    </rPh>
    <rPh sb="3" eb="5">
      <t>ドボク</t>
    </rPh>
    <phoneticPr fontId="4"/>
  </si>
  <si>
    <t>★造園</t>
    <rPh sb="1" eb="3">
      <t>ゾウエン</t>
    </rPh>
    <phoneticPr fontId="4"/>
  </si>
  <si>
    <t>★都市計画及び地方計画</t>
    <phoneticPr fontId="1"/>
  </si>
  <si>
    <t>★地質</t>
    <phoneticPr fontId="1"/>
  </si>
  <si>
    <t>★土質及び基礎</t>
    <phoneticPr fontId="1"/>
  </si>
  <si>
    <t>★鋼構造及びｺﾝｸﾘｰﾄ</t>
    <phoneticPr fontId="1"/>
  </si>
  <si>
    <t>★ﾄﾝﾈﾙ</t>
    <phoneticPr fontId="1"/>
  </si>
  <si>
    <t>★施工計画、施工設備及び積算</t>
    <phoneticPr fontId="1"/>
  </si>
  <si>
    <t>★建設環境</t>
    <phoneticPr fontId="1"/>
  </si>
  <si>
    <t>★機械</t>
    <phoneticPr fontId="1"/>
  </si>
  <si>
    <t>★電気電子</t>
    <phoneticPr fontId="1"/>
  </si>
  <si>
    <t>★廃棄物</t>
    <phoneticPr fontId="1"/>
  </si>
  <si>
    <t>★土地調査</t>
    <rPh sb="1" eb="3">
      <t>トチ</t>
    </rPh>
    <rPh sb="3" eb="5">
      <t>チョウサ</t>
    </rPh>
    <phoneticPr fontId="4"/>
  </si>
  <si>
    <t>★土地評価</t>
    <rPh sb="1" eb="3">
      <t>トチ</t>
    </rPh>
    <rPh sb="3" eb="5">
      <t>ヒョウカ</t>
    </rPh>
    <phoneticPr fontId="4"/>
  </si>
  <si>
    <t>★物件</t>
    <rPh sb="1" eb="3">
      <t>ブッケン</t>
    </rPh>
    <phoneticPr fontId="4"/>
  </si>
  <si>
    <t>★機械工作物</t>
    <rPh sb="1" eb="3">
      <t>キカイ</t>
    </rPh>
    <rPh sb="3" eb="6">
      <t>コウサクブツ</t>
    </rPh>
    <phoneticPr fontId="4"/>
  </si>
  <si>
    <t>★営業補償・特殊補償</t>
    <rPh sb="1" eb="3">
      <t>エイギョウ</t>
    </rPh>
    <rPh sb="3" eb="5">
      <t>ホショウ</t>
    </rPh>
    <rPh sb="6" eb="8">
      <t>トクシュ</t>
    </rPh>
    <rPh sb="8" eb="10">
      <t>ホショウ</t>
    </rPh>
    <phoneticPr fontId="4"/>
  </si>
  <si>
    <t>★事業損失</t>
    <phoneticPr fontId="1"/>
  </si>
  <si>
    <t>★補償関連</t>
    <phoneticPr fontId="1"/>
  </si>
  <si>
    <t>★総合補償</t>
    <rPh sb="1" eb="3">
      <t>ソウゴウ</t>
    </rPh>
    <rPh sb="3" eb="5">
      <t>ホショウ</t>
    </rPh>
    <phoneticPr fontId="4"/>
  </si>
  <si>
    <r>
      <t>★計量証明事業登録　</t>
    </r>
    <r>
      <rPr>
        <b/>
        <sz val="11"/>
        <rFont val="游ゴシック"/>
        <family val="3"/>
        <charset val="128"/>
        <scheme val="minor"/>
      </rPr>
      <t>※注</t>
    </r>
    <rPh sb="2" eb="4">
      <t>ケイリョウ</t>
    </rPh>
    <rPh sb="4" eb="6">
      <t>ショウメイ</t>
    </rPh>
    <rPh sb="6" eb="8">
      <t>ジギョウ</t>
    </rPh>
    <rPh sb="8" eb="10">
      <t>トウロクチュウ</t>
    </rPh>
    <phoneticPr fontId="4"/>
  </si>
  <si>
    <r>
      <rPr>
        <b/>
        <sz val="11"/>
        <color theme="1"/>
        <rFont val="ＭＳ ゴシック"/>
        <family val="3"/>
        <charset val="128"/>
      </rPr>
      <t>※注</t>
    </r>
    <r>
      <rPr>
        <sz val="11"/>
        <color theme="1"/>
        <rFont val="ＭＳ ゴシック"/>
        <family val="2"/>
        <charset val="128"/>
      </rPr>
      <t>　計量証明事業について</t>
    </r>
    <rPh sb="1" eb="2">
      <t>チュウ</t>
    </rPh>
    <rPh sb="3" eb="5">
      <t>ケイリョウ</t>
    </rPh>
    <rPh sb="5" eb="7">
      <t>ショウメイ</t>
    </rPh>
    <rPh sb="7" eb="9">
      <t>ジギョウ</t>
    </rPh>
    <phoneticPr fontId="1"/>
  </si>
  <si>
    <t>測量・建設ｺﾝｻﾙﾀﾝﾄ等申請入力ｼｰﾄ</t>
    <rPh sb="0" eb="2">
      <t>ソクリョウ</t>
    </rPh>
    <rPh sb="3" eb="5">
      <t>ケンセツ</t>
    </rPh>
    <rPh sb="12" eb="13">
      <t>トウ</t>
    </rPh>
    <rPh sb="13" eb="15">
      <t>シンセイ</t>
    </rPh>
    <rPh sb="15" eb="17">
      <t>ニュウリョク</t>
    </rPh>
    <phoneticPr fontId="1"/>
  </si>
  <si>
    <t>※実績がない場合は「実績なし」と記入してください</t>
    <rPh sb="1" eb="3">
      <t>ジッセキ</t>
    </rPh>
    <rPh sb="6" eb="8">
      <t>バアイ</t>
    </rPh>
    <rPh sb="10" eb="12">
      <t>ジッセキ</t>
    </rPh>
    <rPh sb="16" eb="18">
      <t>キニュウ</t>
    </rPh>
    <phoneticPr fontId="1"/>
  </si>
  <si>
    <t>測量・建設ｺﾝｻﾙﾀﾝﾄ等の入札参加資格申請欄</t>
    <rPh sb="14" eb="16">
      <t>ニュウサツ</t>
    </rPh>
    <rPh sb="16" eb="18">
      <t>サンカ</t>
    </rPh>
    <rPh sb="18" eb="20">
      <t>シカク</t>
    </rPh>
    <rPh sb="20" eb="22">
      <t>シンセイ</t>
    </rPh>
    <rPh sb="22" eb="23">
      <t>ラン</t>
    </rPh>
    <phoneticPr fontId="1"/>
  </si>
  <si>
    <t>測量･建築士事務所･地質調査業</t>
    <rPh sb="0" eb="2">
      <t>ソクリョウ</t>
    </rPh>
    <rPh sb="3" eb="6">
      <t>ケンチクシ</t>
    </rPh>
    <rPh sb="6" eb="8">
      <t>ジム</t>
    </rPh>
    <rPh sb="8" eb="9">
      <t>ショ</t>
    </rPh>
    <rPh sb="10" eb="12">
      <t>チシツ</t>
    </rPh>
    <rPh sb="12" eb="14">
      <t>チョウサ</t>
    </rPh>
    <rPh sb="14" eb="15">
      <t>ギョウ</t>
    </rPh>
    <phoneticPr fontId="1"/>
  </si>
  <si>
    <t>建設ｺﾝｻﾙﾀﾝﾄ</t>
    <rPh sb="0" eb="2">
      <t>ケンセツ</t>
    </rPh>
    <phoneticPr fontId="1"/>
  </si>
  <si>
    <t>補償ｺﾝｻﾙﾀﾝﾄ</t>
    <rPh sb="0" eb="2">
      <t>ホショウ</t>
    </rPh>
    <phoneticPr fontId="1"/>
  </si>
  <si>
    <t>計量証明･不動産鑑定士･土地家屋調査士･行政書士</t>
    <rPh sb="0" eb="2">
      <t>ケイリョウ</t>
    </rPh>
    <rPh sb="2" eb="4">
      <t>ショウメイ</t>
    </rPh>
    <rPh sb="5" eb="8">
      <t>フドウサン</t>
    </rPh>
    <rPh sb="8" eb="11">
      <t>カンテイシ</t>
    </rPh>
    <rPh sb="12" eb="14">
      <t>トチ</t>
    </rPh>
    <rPh sb="14" eb="16">
      <t>カオク</t>
    </rPh>
    <rPh sb="16" eb="19">
      <t>チョウサシ</t>
    </rPh>
    <rPh sb="20" eb="22">
      <t>ギョウセイ</t>
    </rPh>
    <rPh sb="22" eb="24">
      <t>ショシ</t>
    </rPh>
    <phoneticPr fontId="1"/>
  </si>
  <si>
    <t>　は不要です。</t>
    <phoneticPr fontId="1"/>
  </si>
  <si>
    <t>※★印に( )のついている業務について、登録する業務内容が許認可等を必要としない場合は証明書等の提出</t>
    <phoneticPr fontId="1"/>
  </si>
  <si>
    <t xml:space="preserve"> 建設ｺﾝｻﾙﾀﾝﾄ業務に付随する場合は「測量･建設ｺﾝｻﾙﾀﾝﾄ等」に測定･調査･報告を中心とする業務の場合は、</t>
    <rPh sb="1" eb="3">
      <t>ケンセツ</t>
    </rPh>
    <rPh sb="10" eb="12">
      <t>ギョウム</t>
    </rPh>
    <rPh sb="13" eb="15">
      <t>フズイ</t>
    </rPh>
    <rPh sb="17" eb="19">
      <t>バアイ</t>
    </rPh>
    <rPh sb="21" eb="23">
      <t>ソクリョウ</t>
    </rPh>
    <rPh sb="24" eb="26">
      <t>ケンセツ</t>
    </rPh>
    <rPh sb="33" eb="34">
      <t>トウ</t>
    </rPh>
    <rPh sb="36" eb="38">
      <t>ソクテイ</t>
    </rPh>
    <rPh sb="39" eb="41">
      <t>チョウサ</t>
    </rPh>
    <rPh sb="42" eb="44">
      <t>ホウコク</t>
    </rPh>
    <rPh sb="45" eb="47">
      <t>チュウシン</t>
    </rPh>
    <rPh sb="50" eb="52">
      <t>ギョウム</t>
    </rPh>
    <rPh sb="53" eb="55">
      <t>バアイ</t>
    </rPh>
    <phoneticPr fontId="1"/>
  </si>
  <si>
    <t xml:space="preserve">   下記の登録ｺｰﾄﾞを記入すると別表2に自動表示されます。別表2の必要事項記入後、別表のみ出力し申請書等と</t>
    <phoneticPr fontId="1"/>
  </si>
  <si>
    <t xml:space="preserve">   と併せて提出お願いします。</t>
    <phoneticPr fontId="1"/>
  </si>
  <si>
    <r>
      <t xml:space="preserve">　　 </t>
    </r>
    <r>
      <rPr>
        <b/>
        <sz val="10"/>
        <color rgb="FFFF0000"/>
        <rFont val="ＭＳ Ｐゴシック"/>
        <family val="3"/>
        <charset val="128"/>
      </rPr>
      <t>↓</t>
    </r>
    <r>
      <rPr>
        <sz val="10"/>
        <color rgb="FFFF0000"/>
        <rFont val="游ゴシック"/>
        <family val="3"/>
        <charset val="128"/>
        <scheme val="minor"/>
      </rPr>
      <t>登録を希望する業種について「○」を選択してください。</t>
    </r>
    <phoneticPr fontId="1"/>
  </si>
  <si>
    <t>別表2　【測量･建設ｺﾝｻﾙﾀﾝﾄ等】</t>
    <phoneticPr fontId="1"/>
  </si>
  <si>
    <t>裏面に続く</t>
    <rPh sb="0" eb="2">
      <t>ウラメン</t>
    </rPh>
    <rPh sb="3" eb="4">
      <t>ツヅ</t>
    </rPh>
    <phoneticPr fontId="1"/>
  </si>
  <si>
    <t>※許認可欄に★のあるものは、登録する業務に必要な許認可証明書(写)を添付してください。</t>
    <phoneticPr fontId="1"/>
  </si>
  <si>
    <r>
      <t xml:space="preserve">       該当箇所に〇印を付してください。</t>
    </r>
    <r>
      <rPr>
        <b/>
        <sz val="11"/>
        <color rgb="FFFF0000"/>
        <rFont val="ＭＳ ゴシック"/>
        <family val="3"/>
        <charset val="128"/>
      </rPr>
      <t>↓</t>
    </r>
    <rPh sb="7" eb="9">
      <t>ガイトウ</t>
    </rPh>
    <rPh sb="9" eb="11">
      <t>カショ</t>
    </rPh>
    <rPh sb="13" eb="14">
      <t>ジルシ</t>
    </rPh>
    <rPh sb="15" eb="16">
      <t>フ</t>
    </rPh>
    <phoneticPr fontId="1"/>
  </si>
  <si>
    <t>過去2ｶ年の
年間平均実績高(単位:千円)</t>
    <rPh sb="0" eb="2">
      <t>カコ</t>
    </rPh>
    <rPh sb="4" eb="5">
      <t>ネン</t>
    </rPh>
    <rPh sb="7" eb="9">
      <t>ネンカン</t>
    </rPh>
    <rPh sb="9" eb="11">
      <t>ヘイキン</t>
    </rPh>
    <rPh sb="11" eb="13">
      <t>ジッセキ</t>
    </rPh>
    <rPh sb="13" eb="14">
      <t>ダカ</t>
    </rPh>
    <phoneticPr fontId="1"/>
  </si>
  <si>
    <r>
      <t>※部門ごとの実績の記入が困難な場合は、中ｶｯｺ「</t>
    </r>
    <r>
      <rPr>
        <b/>
        <sz val="11"/>
        <color theme="1"/>
        <rFont val="ＭＳ ゴシック"/>
        <family val="3"/>
        <charset val="128"/>
      </rPr>
      <t>　｝</t>
    </r>
    <r>
      <rPr>
        <sz val="11"/>
        <color theme="1"/>
        <rFont val="ＭＳ ゴシック"/>
        <family val="3"/>
        <charset val="128"/>
      </rPr>
      <t>」でまとめて表記し、合算して実績額を記入してください。</t>
    </r>
    <rPh sb="1" eb="3">
      <t>ブモン</t>
    </rPh>
    <rPh sb="6" eb="8">
      <t>ジッセキ</t>
    </rPh>
    <rPh sb="9" eb="11">
      <t>キニュウ</t>
    </rPh>
    <rPh sb="12" eb="14">
      <t>コンナン</t>
    </rPh>
    <rPh sb="15" eb="17">
      <t>バアイ</t>
    </rPh>
    <rPh sb="19" eb="20">
      <t>チュウ</t>
    </rPh>
    <rPh sb="32" eb="34">
      <t>ヒョウキ</t>
    </rPh>
    <rPh sb="36" eb="38">
      <t>ガッサン</t>
    </rPh>
    <rPh sb="40" eb="43">
      <t>ジッセキガク</t>
    </rPh>
    <rPh sb="44" eb="46">
      <t>キニュウ</t>
    </rPh>
    <phoneticPr fontId="1"/>
  </si>
  <si>
    <t>※登録を受けているものの中から、希望する業種に○印を付してください。</t>
    <rPh sb="20" eb="22">
      <t>ギョウシュ</t>
    </rPh>
    <phoneticPr fontId="1"/>
  </si>
  <si>
    <t>◆過去2ｶ年の年間平均実績高(単位:千円)</t>
    <phoneticPr fontId="1"/>
  </si>
  <si>
    <t>◆会社概要等</t>
    <rPh sb="1" eb="3">
      <t>カイシャ</t>
    </rPh>
    <rPh sb="3" eb="5">
      <t>ガイヨウ</t>
    </rPh>
    <rPh sb="5" eb="6">
      <t>トウ</t>
    </rPh>
    <phoneticPr fontId="1"/>
  </si>
  <si>
    <t>年　ヶ月</t>
    <rPh sb="0" eb="1">
      <t>ネン</t>
    </rPh>
    <rPh sb="3" eb="4">
      <t>ゲツ</t>
    </rPh>
    <phoneticPr fontId="1"/>
  </si>
  <si>
    <t>自己資本額(単位：千円)</t>
    <rPh sb="0" eb="2">
      <t>ジコ</t>
    </rPh>
    <rPh sb="2" eb="4">
      <t>シホン</t>
    </rPh>
    <rPh sb="4" eb="5">
      <t>ガク</t>
    </rPh>
    <rPh sb="6" eb="8">
      <t>タンイ</t>
    </rPh>
    <rPh sb="9" eb="11">
      <t>センエン</t>
    </rPh>
    <phoneticPr fontId="1"/>
  </si>
  <si>
    <t>申請業種合計</t>
    <rPh sb="0" eb="2">
      <t>シンセイ</t>
    </rPh>
    <rPh sb="2" eb="4">
      <t>ギョウシュ</t>
    </rPh>
    <rPh sb="4" eb="6">
      <t>ゴウケイ</t>
    </rPh>
    <phoneticPr fontId="1"/>
  </si>
  <si>
    <r>
      <t>　申請者が申請できる業種は</t>
    </r>
    <r>
      <rPr>
        <b/>
        <u val="double"/>
        <sz val="10"/>
        <color theme="1"/>
        <rFont val="游ゴシック"/>
        <family val="3"/>
        <charset val="128"/>
      </rPr>
      <t>20業種まで</t>
    </r>
    <r>
      <rPr>
        <sz val="10"/>
        <color theme="1"/>
        <rFont val="游ゴシック"/>
        <family val="3"/>
        <charset val="128"/>
      </rPr>
      <t>とします。</t>
    </r>
    <rPh sb="1" eb="3">
      <t>シンセイ</t>
    </rPh>
    <rPh sb="3" eb="4">
      <t>シャ</t>
    </rPh>
    <rPh sb="5" eb="7">
      <t>シンセイ</t>
    </rPh>
    <rPh sb="10" eb="12">
      <t>ギョウシュ</t>
    </rPh>
    <rPh sb="15" eb="17">
      <t>ギョウシュ</t>
    </rPh>
    <phoneticPr fontId="1"/>
  </si>
  <si>
    <t>会社【申請者(本店)】の
営業年数(申請時)</t>
    <rPh sb="0" eb="2">
      <t>カイシャ</t>
    </rPh>
    <rPh sb="3" eb="6">
      <t>シンセイシャ</t>
    </rPh>
    <rPh sb="7" eb="9">
      <t>ホンテン</t>
    </rPh>
    <rPh sb="13" eb="15">
      <t>エイギョウ</t>
    </rPh>
    <rPh sb="15" eb="17">
      <t>ネンスウ</t>
    </rPh>
    <rPh sb="18" eb="21">
      <t>シンセイジ</t>
    </rPh>
    <phoneticPr fontId="1"/>
  </si>
  <si>
    <t>　　　　実 績 調 書</t>
    <rPh sb="4" eb="5">
      <t>ジツ</t>
    </rPh>
    <rPh sb="6" eb="7">
      <t>イサオ</t>
    </rPh>
    <rPh sb="8" eb="9">
      <t>チョウ</t>
    </rPh>
    <rPh sb="10" eb="11">
      <t>ショ</t>
    </rPh>
    <phoneticPr fontId="1"/>
  </si>
  <si>
    <t>様式4</t>
    <rPh sb="0" eb="2">
      <t>ヨウシキ</t>
    </rPh>
    <phoneticPr fontId="1"/>
  </si>
  <si>
    <r>
      <rPr>
        <b/>
        <sz val="10.5"/>
        <color theme="1"/>
        <rFont val="ＭＳ ゴシック"/>
        <family val="3"/>
        <charset val="128"/>
      </rPr>
      <t xml:space="preserve"> 1.</t>
    </r>
    <r>
      <rPr>
        <sz val="10.5"/>
        <color theme="1"/>
        <rFont val="ＭＳ ゴシック"/>
        <family val="3"/>
        <charset val="128"/>
      </rPr>
      <t xml:space="preserve">該当領域を選択してください。
</t>
    </r>
    <r>
      <rPr>
        <sz val="8"/>
        <color theme="1"/>
        <rFont val="ＭＳ ゴシック"/>
        <family val="3"/>
        <charset val="128"/>
      </rPr>
      <t xml:space="preserve"> ※申請領域に〇印をご記入ください。</t>
    </r>
    <rPh sb="3" eb="5">
      <t>ガイトウ</t>
    </rPh>
    <rPh sb="5" eb="7">
      <t>リョウイキ</t>
    </rPh>
    <rPh sb="8" eb="10">
      <t>センタク</t>
    </rPh>
    <rPh sb="20" eb="22">
      <t>シンセイ</t>
    </rPh>
    <rPh sb="22" eb="24">
      <t>リョウイキ</t>
    </rPh>
    <rPh sb="26" eb="27">
      <t>シルシ</t>
    </rPh>
    <rPh sb="29" eb="31">
      <t>キニュウ</t>
    </rPh>
    <phoneticPr fontId="1"/>
  </si>
  <si>
    <t>　建設工事</t>
    <phoneticPr fontId="1"/>
  </si>
  <si>
    <t xml:space="preserve">
☚実績調書は領域ごとに
　提出が必要です。
</t>
    <phoneticPr fontId="1"/>
  </si>
  <si>
    <t>　測量等ｺﾝｻﾙ</t>
    <phoneticPr fontId="1"/>
  </si>
  <si>
    <t>　役務</t>
    <phoneticPr fontId="1"/>
  </si>
  <si>
    <t>　物品</t>
    <phoneticPr fontId="1"/>
  </si>
  <si>
    <t>☚申請領域と消費税額欄に
　〇印をご記入ください。</t>
    <rPh sb="1" eb="3">
      <t>シンセイ</t>
    </rPh>
    <rPh sb="15" eb="16">
      <t>シルシ</t>
    </rPh>
    <phoneticPr fontId="1"/>
  </si>
  <si>
    <r>
      <rPr>
        <b/>
        <sz val="11"/>
        <color theme="1"/>
        <rFont val="ＭＳ ゴシック"/>
        <family val="3"/>
        <charset val="128"/>
      </rPr>
      <t xml:space="preserve"> 2.</t>
    </r>
    <r>
      <rPr>
        <sz val="11"/>
        <color theme="1"/>
        <rFont val="ＭＳ ゴシック"/>
        <family val="2"/>
        <charset val="128"/>
      </rPr>
      <t>下記の請負額は、消費税を</t>
    </r>
    <phoneticPr fontId="1"/>
  </si>
  <si>
    <t>　含みます。</t>
    <rPh sb="1" eb="2">
      <t>フク</t>
    </rPh>
    <phoneticPr fontId="1"/>
  </si>
  <si>
    <t>　含みません。</t>
    <phoneticPr fontId="1"/>
  </si>
  <si>
    <t>申請業種
ｺｰﾄﾞ</t>
    <rPh sb="0" eb="2">
      <t>シンセイ</t>
    </rPh>
    <rPh sb="2" eb="4">
      <t>ギョウシュ</t>
    </rPh>
    <phoneticPr fontId="36"/>
  </si>
  <si>
    <r>
      <t xml:space="preserve">注文者
</t>
    </r>
    <r>
      <rPr>
        <sz val="11"/>
        <color theme="1"/>
        <rFont val="ＭＳ Ｐゴシック"/>
        <family val="3"/>
        <charset val="128"/>
      </rPr>
      <t>(契約の相手方)</t>
    </r>
    <rPh sb="0" eb="2">
      <t>チュウモン</t>
    </rPh>
    <rPh sb="2" eb="3">
      <t>シャ</t>
    </rPh>
    <rPh sb="5" eb="7">
      <t>ケイヤク</t>
    </rPh>
    <rPh sb="8" eb="11">
      <t>アイテガタ</t>
    </rPh>
    <phoneticPr fontId="36"/>
  </si>
  <si>
    <r>
      <t xml:space="preserve">件 名
</t>
    </r>
    <r>
      <rPr>
        <sz val="8"/>
        <color theme="1"/>
        <rFont val="ＭＳ Ｐゴシック"/>
        <family val="3"/>
        <charset val="128"/>
      </rPr>
      <t>(契約名、契約物品)</t>
    </r>
    <rPh sb="0" eb="1">
      <t>ケン</t>
    </rPh>
    <rPh sb="2" eb="3">
      <t>ナ</t>
    </rPh>
    <rPh sb="5" eb="7">
      <t>ケイヤク</t>
    </rPh>
    <rPh sb="7" eb="8">
      <t>メイ</t>
    </rPh>
    <rPh sb="9" eb="11">
      <t>ケイヤク</t>
    </rPh>
    <rPh sb="11" eb="13">
      <t>ブッピン</t>
    </rPh>
    <phoneticPr fontId="36"/>
  </si>
  <si>
    <r>
      <t xml:space="preserve">請負額
</t>
    </r>
    <r>
      <rPr>
        <sz val="10"/>
        <color theme="1"/>
        <rFont val="ＭＳ Ｐゴシック"/>
        <family val="3"/>
        <charset val="128"/>
      </rPr>
      <t>（単位：千円）</t>
    </r>
    <rPh sb="0" eb="2">
      <t>ウケオイ</t>
    </rPh>
    <rPh sb="2" eb="3">
      <t>ガク</t>
    </rPh>
    <rPh sb="5" eb="7">
      <t>タンイ</t>
    </rPh>
    <rPh sb="8" eb="10">
      <t>センエン</t>
    </rPh>
    <phoneticPr fontId="36"/>
  </si>
  <si>
    <t>業務履行場所のある都道府県名</t>
    <rPh sb="0" eb="2">
      <t>ギョウム</t>
    </rPh>
    <rPh sb="2" eb="4">
      <t>リコウ</t>
    </rPh>
    <rPh sb="4" eb="6">
      <t>バショ</t>
    </rPh>
    <rPh sb="9" eb="13">
      <t>トドウフケン</t>
    </rPh>
    <rPh sb="13" eb="14">
      <t>メイ</t>
    </rPh>
    <phoneticPr fontId="36"/>
  </si>
  <si>
    <t>元請又は下請の別を選択</t>
    <rPh sb="0" eb="1">
      <t>モト</t>
    </rPh>
    <rPh sb="1" eb="2">
      <t>ウ</t>
    </rPh>
    <rPh sb="2" eb="3">
      <t>マタ</t>
    </rPh>
    <rPh sb="4" eb="6">
      <t>シタウ</t>
    </rPh>
    <rPh sb="7" eb="8">
      <t>ベツ</t>
    </rPh>
    <rPh sb="9" eb="11">
      <t>センタク</t>
    </rPh>
    <phoneticPr fontId="36"/>
  </si>
  <si>
    <t>着手
年月</t>
    <rPh sb="0" eb="2">
      <t>チャクシュ</t>
    </rPh>
    <rPh sb="3" eb="5">
      <t>ネンゲツ</t>
    </rPh>
    <phoneticPr fontId="36"/>
  </si>
  <si>
    <t>完了
(予定)
年月</t>
    <rPh sb="0" eb="2">
      <t>カンリョウ</t>
    </rPh>
    <rPh sb="4" eb="6">
      <t>ヨテイ</t>
    </rPh>
    <rPh sb="8" eb="10">
      <t>ネンゲツ</t>
    </rPh>
    <phoneticPr fontId="36"/>
  </si>
  <si>
    <t>年　　月</t>
    <rPh sb="0" eb="1">
      <t>ネン</t>
    </rPh>
    <rPh sb="3" eb="4">
      <t>ガツ</t>
    </rPh>
    <phoneticPr fontId="36"/>
  </si>
  <si>
    <t>≪記載要領≫</t>
    <phoneticPr fontId="1"/>
  </si>
  <si>
    <r>
      <t>1.複数領域の実績を提出される際は、</t>
    </r>
    <r>
      <rPr>
        <b/>
        <u val="double"/>
        <sz val="11"/>
        <color rgb="FFFF0000"/>
        <rFont val="游ゴシック"/>
        <family val="3"/>
        <charset val="128"/>
      </rPr>
      <t>領域ごとの提出</t>
    </r>
    <r>
      <rPr>
        <sz val="11"/>
        <color theme="1"/>
        <rFont val="游ゴシック"/>
        <family val="3"/>
        <charset val="128"/>
      </rPr>
      <t>が必要です。</t>
    </r>
    <phoneticPr fontId="1"/>
  </si>
  <si>
    <r>
      <t>2.申請する業務にかかる実績を</t>
    </r>
    <r>
      <rPr>
        <b/>
        <u val="double"/>
        <sz val="11"/>
        <rFont val="游ゴシック"/>
        <family val="3"/>
        <charset val="128"/>
        <scheme val="minor"/>
      </rPr>
      <t>申請業種ｺｰﾄﾞごとになるべくまとめて記入</t>
    </r>
    <r>
      <rPr>
        <sz val="11"/>
        <color theme="1"/>
        <rFont val="游ゴシック"/>
        <family val="3"/>
        <charset val="128"/>
        <scheme val="minor"/>
      </rPr>
      <t>すること。</t>
    </r>
    <rPh sb="2" eb="4">
      <t>シンセイ</t>
    </rPh>
    <rPh sb="6" eb="8">
      <t>ギョウム</t>
    </rPh>
    <rPh sb="12" eb="14">
      <t>ジッセキ</t>
    </rPh>
    <rPh sb="15" eb="17">
      <t>シンセイ</t>
    </rPh>
    <rPh sb="17" eb="19">
      <t>ギョウシュ</t>
    </rPh>
    <rPh sb="34" eb="36">
      <t>キニュウ</t>
    </rPh>
    <phoneticPr fontId="36"/>
  </si>
  <si>
    <t>3.記入に際しては、直近2年間の主な完了業務(現在受託中の業務も含む)を大阪府の市町村及びその他の官公庁</t>
    <rPh sb="2" eb="4">
      <t>キニュウ</t>
    </rPh>
    <rPh sb="5" eb="6">
      <t>サイ</t>
    </rPh>
    <rPh sb="10" eb="12">
      <t>チョッキン</t>
    </rPh>
    <rPh sb="13" eb="15">
      <t>ネンカン</t>
    </rPh>
    <rPh sb="16" eb="17">
      <t>オモ</t>
    </rPh>
    <rPh sb="18" eb="20">
      <t>カンリョウ</t>
    </rPh>
    <rPh sb="20" eb="22">
      <t>ギョウム</t>
    </rPh>
    <rPh sb="23" eb="25">
      <t>ゲンザイ</t>
    </rPh>
    <rPh sb="25" eb="27">
      <t>ジュタク</t>
    </rPh>
    <rPh sb="27" eb="28">
      <t>チュウ</t>
    </rPh>
    <rPh sb="29" eb="31">
      <t>ギョウム</t>
    </rPh>
    <rPh sb="32" eb="33">
      <t>フク</t>
    </rPh>
    <phoneticPr fontId="36"/>
  </si>
  <si>
    <t xml:space="preserve">　発注のものを優先すること。官公庁において実績がない場合は、民間の主な実績を記入すること。
 </t>
    <rPh sb="1" eb="3">
      <t>ハッチュウ</t>
    </rPh>
    <rPh sb="7" eb="9">
      <t>ユウセン</t>
    </rPh>
    <phoneticPr fontId="36"/>
  </si>
  <si>
    <t>　また下請の場合は、「注文者」欄には元請業者名、「件名」欄には契約名、契約名がない場合は物品名等を</t>
    <rPh sb="31" eb="33">
      <t>ケイヤク</t>
    </rPh>
    <rPh sb="35" eb="37">
      <t>ケイヤク</t>
    </rPh>
    <rPh sb="37" eb="38">
      <t>メイ</t>
    </rPh>
    <rPh sb="41" eb="43">
      <t>バアイ</t>
    </rPh>
    <rPh sb="44" eb="46">
      <t>ブッピン</t>
    </rPh>
    <rPh sb="46" eb="47">
      <t>メイ</t>
    </rPh>
    <rPh sb="47" eb="48">
      <t>トウ</t>
    </rPh>
    <phoneticPr fontId="1"/>
  </si>
  <si>
    <t>　記入すること。</t>
    <phoneticPr fontId="1"/>
  </si>
  <si>
    <t>5.「請負額」は、千円単位で記入すること。</t>
    <rPh sb="3" eb="5">
      <t>ウケオイ</t>
    </rPh>
    <rPh sb="5" eb="6">
      <t>ガク</t>
    </rPh>
    <rPh sb="9" eb="11">
      <t>センエン</t>
    </rPh>
    <rPh sb="11" eb="13">
      <t>タンイ</t>
    </rPh>
    <rPh sb="14" eb="16">
      <t>キニュウ</t>
    </rPh>
    <phoneticPr fontId="36"/>
  </si>
  <si>
    <r>
      <rPr>
        <sz val="11"/>
        <rFont val="游ゴシック"/>
        <family val="3"/>
        <charset val="128"/>
      </rPr>
      <t>6</t>
    </r>
    <r>
      <rPr>
        <b/>
        <sz val="11"/>
        <rFont val="游ゴシック"/>
        <family val="3"/>
        <charset val="128"/>
        <scheme val="minor"/>
      </rPr>
      <t xml:space="preserve">. </t>
    </r>
    <r>
      <rPr>
        <u val="double"/>
        <sz val="11"/>
        <rFont val="游ゴシック"/>
        <family val="3"/>
        <charset val="128"/>
        <scheme val="minor"/>
      </rPr>
      <t>実績がない業種については、「実績なし」と記入すること。</t>
    </r>
    <rPh sb="3" eb="5">
      <t>ジッセキ</t>
    </rPh>
    <rPh sb="8" eb="10">
      <t>ギョウシュ</t>
    </rPh>
    <rPh sb="17" eb="19">
      <t>ジッセキ</t>
    </rPh>
    <rPh sb="23" eb="25">
      <t>キニュウ</t>
    </rPh>
    <phoneticPr fontId="36"/>
  </si>
  <si>
    <t>〇</t>
  </si>
  <si>
    <t xml:space="preserve">4.「元請又は下請の別」は、該当する方を選択してください。
</t>
    <rPh sb="3" eb="4">
      <t>モト</t>
    </rPh>
    <rPh sb="4" eb="5">
      <t>ウ</t>
    </rPh>
    <rPh sb="5" eb="6">
      <t>マタ</t>
    </rPh>
    <rPh sb="7" eb="9">
      <t>シタウ</t>
    </rPh>
    <rPh sb="10" eb="11">
      <t>ベツ</t>
    </rPh>
    <rPh sb="14" eb="16">
      <t>ガイトウ</t>
    </rPh>
    <rPh sb="18" eb="19">
      <t>ホウ</t>
    </rPh>
    <rPh sb="20" eb="22">
      <t>センタク</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</si>
</sst>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47">
    <font>
      <sz val="11"/>
      <color theme="1"/>
      <name val="ＭＳ ゴシック"/>
      <family val="2"/>
      <charset val="128"/>
    </font>
    <font>
      <sz val="6"/>
      <name val="ＭＳ ゴシック"/>
      <family val="2"/>
      <charset val="128"/>
    </font>
    <font>
      <sz val="11"/>
      <name val="ＭＳ Ｐゴシック"/>
      <family val="3"/>
      <charset val="128"/>
    </font>
    <font>
      <sz val="11"/>
      <color theme="1"/>
      <name val="游ゴシック"/>
      <family val="2"/>
      <charset val="128"/>
      <scheme val="minor"/>
    </font>
    <font>
      <b/>
      <sz val="14"/>
      <color theme="1"/>
      <name val="游ゴシック"/>
      <family val="3"/>
      <charset val="128"/>
      <scheme val="minor"/>
    </font>
    <font>
      <b/>
      <sz val="11"/>
      <color theme="1"/>
      <name val="ＭＳ ゴシック"/>
      <family val="3"/>
      <charset val="128"/>
    </font>
    <font>
      <sz val="11"/>
      <name val="ＭＳ ゴシック"/>
      <family val="2"/>
      <charset val="128"/>
    </font>
    <font>
      <sz val="11"/>
      <color theme="1"/>
      <name val="ＭＳ ゴシック"/>
      <family val="3"/>
      <charset val="128"/>
    </font>
    <font>
      <sz val="11"/>
      <name val="游ゴシック"/>
      <family val="3"/>
      <charset val="128"/>
      <scheme val="minor"/>
    </font>
    <font>
      <b/>
      <sz val="18"/>
      <color theme="1"/>
      <name val="ＭＳ ゴシック"/>
      <family val="2"/>
      <charset val="128"/>
    </font>
    <font>
      <sz val="12"/>
      <color theme="1"/>
      <name val="ＭＳ ゴシック"/>
      <family val="2"/>
      <charset val="128"/>
    </font>
    <font>
      <b/>
      <sz val="14"/>
      <color theme="1"/>
      <name val="ＭＳ ゴシック"/>
      <family val="3"/>
      <charset val="128"/>
    </font>
    <font>
      <b/>
      <sz val="14"/>
      <color theme="1"/>
      <name val="ＭＳ ゴシック"/>
      <family val="2"/>
      <charset val="128"/>
    </font>
    <font>
      <b/>
      <sz val="9"/>
      <color theme="1"/>
      <name val="ＭＳ ゴシック"/>
      <family val="3"/>
      <charset val="128"/>
    </font>
    <font>
      <sz val="11"/>
      <name val="ＭＳ ゴシック"/>
      <family val="3"/>
      <charset val="128"/>
    </font>
    <font>
      <sz val="10"/>
      <color theme="1"/>
      <name val="ＭＳ ゴシック"/>
      <family val="2"/>
      <charset val="128"/>
    </font>
    <font>
      <sz val="10"/>
      <color theme="1"/>
      <name val="ＭＳ ゴシック"/>
      <family val="3"/>
      <charset val="128"/>
    </font>
    <font>
      <b/>
      <sz val="16"/>
      <name val="游ゴシック"/>
      <family val="3"/>
      <charset val="128"/>
      <scheme val="minor"/>
    </font>
    <font>
      <sz val="10"/>
      <name val="游ゴシック"/>
      <family val="3"/>
      <charset val="128"/>
      <scheme val="minor"/>
    </font>
    <font>
      <sz val="10"/>
      <name val="ＭＳ ゴシック"/>
      <family val="3"/>
      <charset val="128"/>
    </font>
    <font>
      <sz val="10"/>
      <color theme="1"/>
      <name val="游ゴシック"/>
      <family val="3"/>
      <charset val="128"/>
    </font>
    <font>
      <b/>
      <sz val="18"/>
      <color theme="1"/>
      <name val="ＭＳ ゴシック"/>
      <family val="3"/>
      <charset val="128"/>
    </font>
    <font>
      <b/>
      <sz val="12"/>
      <color theme="1"/>
      <name val="ＭＳ ゴシック"/>
      <family val="3"/>
      <charset val="128"/>
    </font>
    <font>
      <b/>
      <sz val="11"/>
      <name val="游ゴシック"/>
      <family val="3"/>
      <charset val="128"/>
      <scheme val="minor"/>
    </font>
    <font>
      <sz val="11"/>
      <color rgb="FFFF0000"/>
      <name val="ＭＳ ゴシック"/>
      <family val="3"/>
      <charset val="128"/>
    </font>
    <font>
      <b/>
      <sz val="11"/>
      <color rgb="FFFF0000"/>
      <name val="ＭＳ ゴシック"/>
      <family val="3"/>
      <charset val="128"/>
    </font>
    <font>
      <sz val="10"/>
      <color rgb="FFFF0000"/>
      <name val="游ゴシック"/>
      <family val="3"/>
      <charset val="128"/>
      <scheme val="minor"/>
    </font>
    <font>
      <b/>
      <sz val="10"/>
      <color rgb="FFFF0000"/>
      <name val="ＭＳ Ｐゴシック"/>
      <family val="3"/>
      <charset val="128"/>
    </font>
    <font>
      <b/>
      <u val="double"/>
      <sz val="10"/>
      <color theme="1"/>
      <name val="游ゴシック"/>
      <family val="3"/>
      <charset val="128"/>
    </font>
    <font>
      <b/>
      <sz val="11"/>
      <name val="ＭＳ ゴシック"/>
      <family val="3"/>
      <charset val="128"/>
    </font>
    <font>
      <sz val="11"/>
      <color theme="0" tint="-0.249977111117893"/>
      <name val="ＭＳ ゴシック"/>
      <family val="2"/>
      <charset val="128"/>
    </font>
    <font>
      <b/>
      <sz val="18"/>
      <color theme="1"/>
      <name val="游ゴシック"/>
      <family val="3"/>
      <charset val="128"/>
      <scheme val="minor"/>
    </font>
    <font>
      <b/>
      <sz val="10.5"/>
      <color theme="1"/>
      <name val="ＭＳ ゴシック"/>
      <family val="3"/>
      <charset val="128"/>
    </font>
    <font>
      <sz val="10.5"/>
      <color theme="1"/>
      <name val="ＭＳ ゴシック"/>
      <family val="3"/>
      <charset val="128"/>
    </font>
    <font>
      <sz val="8"/>
      <color theme="1"/>
      <name val="ＭＳ ゴシック"/>
      <family val="3"/>
      <charset val="128"/>
    </font>
    <font>
      <sz val="10"/>
      <color theme="1"/>
      <name val="ＭＳ Ｐゴシック"/>
      <family val="3"/>
      <charset val="128"/>
    </font>
    <font>
      <sz val="6"/>
      <name val="游ゴシック"/>
      <family val="2"/>
      <charset val="128"/>
      <scheme val="minor"/>
    </font>
    <font>
      <sz val="12"/>
      <color theme="1"/>
      <name val="ＭＳ Ｐゴシック"/>
      <family val="3"/>
      <charset val="128"/>
    </font>
    <font>
      <sz val="11"/>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游ゴシック"/>
      <family val="3"/>
      <charset val="128"/>
      <scheme val="minor"/>
    </font>
    <font>
      <sz val="11"/>
      <color theme="1"/>
      <name val="游ゴシック"/>
      <family val="3"/>
      <charset val="128"/>
    </font>
    <font>
      <b/>
      <u val="double"/>
      <sz val="11"/>
      <color rgb="FFFF0000"/>
      <name val="游ゴシック"/>
      <family val="3"/>
      <charset val="128"/>
    </font>
    <font>
      <b/>
      <u val="double"/>
      <sz val="11"/>
      <name val="游ゴシック"/>
      <family val="3"/>
      <charset val="128"/>
      <scheme val="minor"/>
    </font>
    <font>
      <sz val="11"/>
      <name val="游ゴシック"/>
      <family val="3"/>
      <charset val="128"/>
    </font>
    <font>
      <u val="double"/>
      <sz val="11"/>
      <name val="游ゴシック"/>
      <family val="3"/>
      <charset val="128"/>
      <scheme val="minor"/>
    </font>
  </fonts>
  <fills count="9">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s>
  <borders count="67">
    <border>
      <left/>
      <right/>
      <top/>
      <bottom/>
      <diagonal/>
    </border>
    <border>
      <left style="thin">
        <color auto="1"/>
      </left>
      <right style="thin">
        <color auto="1"/>
      </right>
      <top style="thin">
        <color auto="1"/>
      </top>
      <bottom style="thin">
        <color auto="1"/>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medium">
        <color indexed="64"/>
      </bottom>
      <diagonal/>
    </border>
    <border>
      <left style="medium">
        <color indexed="64"/>
      </left>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auto="1"/>
      </right>
      <top style="thin">
        <color auto="1"/>
      </top>
      <bottom style="thin">
        <color auto="1"/>
      </bottom>
      <diagonal/>
    </border>
    <border>
      <left/>
      <right style="thin">
        <color indexed="64"/>
      </right>
      <top style="medium">
        <color indexed="64"/>
      </top>
      <bottom style="thin">
        <color auto="1"/>
      </bottom>
      <diagonal/>
    </border>
    <border>
      <left/>
      <right style="medium">
        <color indexed="64"/>
      </right>
      <top/>
      <bottom style="medium">
        <color indexed="64"/>
      </bottom>
      <diagonal/>
    </border>
    <border>
      <left/>
      <right style="thin">
        <color auto="1"/>
      </right>
      <top style="thin">
        <color auto="1"/>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dotted">
        <color auto="1"/>
      </right>
      <top style="thin">
        <color indexed="64"/>
      </top>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bottom/>
      <diagonal/>
    </border>
    <border>
      <left style="thin">
        <color indexed="64"/>
      </left>
      <right/>
      <top/>
      <bottom style="thin">
        <color indexed="64"/>
      </bottom>
      <diagonal/>
    </border>
    <border>
      <left/>
      <right style="dotted">
        <color indexed="64"/>
      </right>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alignment vertical="center"/>
    </xf>
    <xf numFmtId="0" fontId="2" fillId="0" borderId="0"/>
    <xf numFmtId="0" fontId="3" fillId="0" borderId="0">
      <alignment vertical="center"/>
    </xf>
    <xf numFmtId="0" fontId="3" fillId="0" borderId="0">
      <alignment vertical="center"/>
    </xf>
  </cellStyleXfs>
  <cellXfs count="228">
    <xf numFmtId="0" fontId="0" fillId="0" borderId="0" xfId="0">
      <alignment vertical="center"/>
    </xf>
    <xf numFmtId="0" fontId="0" fillId="0" borderId="0" xfId="0" applyAlignment="1">
      <alignment horizontal="center" vertical="center"/>
    </xf>
    <xf numFmtId="0" fontId="5"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Border="1">
      <alignment vertical="center"/>
    </xf>
    <xf numFmtId="0" fontId="8" fillId="0" borderId="0" xfId="0" applyFont="1" applyProtection="1">
      <alignment vertical="center"/>
    </xf>
    <xf numFmtId="0" fontId="0" fillId="0" borderId="0" xfId="0" applyFont="1">
      <alignment vertical="center"/>
    </xf>
    <xf numFmtId="0" fontId="9" fillId="0" borderId="0" xfId="0" applyFont="1" applyAlignment="1">
      <alignment horizontal="center" vertical="center"/>
    </xf>
    <xf numFmtId="0" fontId="10" fillId="0" borderId="0" xfId="0" applyFont="1">
      <alignment vertical="center"/>
    </xf>
    <xf numFmtId="0" fontId="0" fillId="0" borderId="2" xfId="0" applyFont="1" applyBorder="1">
      <alignment vertical="center"/>
    </xf>
    <xf numFmtId="0" fontId="7" fillId="0" borderId="3" xfId="0" applyFont="1" applyBorder="1" applyAlignment="1">
      <alignment vertical="center"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4" xfId="0" applyFont="1" applyBorder="1" applyAlignment="1">
      <alignment horizontal="center" vertical="center"/>
    </xf>
    <xf numFmtId="0" fontId="0" fillId="0" borderId="3" xfId="0" applyFont="1" applyBorder="1">
      <alignment vertical="center"/>
    </xf>
    <xf numFmtId="0" fontId="9" fillId="0" borderId="7" xfId="0" applyFont="1" applyBorder="1" applyAlignment="1">
      <alignment horizontal="center" vertical="center"/>
    </xf>
    <xf numFmtId="0" fontId="7" fillId="0" borderId="0" xfId="0" applyFont="1">
      <alignment vertical="center"/>
    </xf>
    <xf numFmtId="0" fontId="0" fillId="0" borderId="9" xfId="0" applyFont="1" applyBorder="1">
      <alignment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8" fillId="0" borderId="0" xfId="0" applyFont="1" applyAlignment="1" applyProtection="1">
      <alignment horizontal="left" vertical="center" shrinkToFit="1"/>
    </xf>
    <xf numFmtId="0" fontId="10" fillId="0" borderId="0" xfId="0" applyFont="1" applyAlignment="1">
      <alignment horizontal="center" vertical="center"/>
    </xf>
    <xf numFmtId="0" fontId="0" fillId="0" borderId="3" xfId="0" applyFont="1" applyBorder="1" applyAlignment="1">
      <alignment vertical="center" wrapText="1"/>
    </xf>
    <xf numFmtId="0" fontId="0" fillId="0" borderId="2" xfId="0" applyFont="1" applyBorder="1" applyAlignment="1">
      <alignment vertical="center" wrapText="1"/>
    </xf>
    <xf numFmtId="0" fontId="0" fillId="0" borderId="9" xfId="0" applyFont="1" applyBorder="1" applyAlignment="1">
      <alignment vertical="center" wrapText="1"/>
    </xf>
    <xf numFmtId="0" fontId="0" fillId="0" borderId="0" xfId="0" applyFont="1" applyBorder="1" applyAlignment="1">
      <alignment vertical="center" wrapText="1"/>
    </xf>
    <xf numFmtId="0" fontId="7" fillId="0" borderId="0" xfId="0" applyFont="1" applyBorder="1" applyAlignment="1">
      <alignment vertical="center" wrapText="1"/>
    </xf>
    <xf numFmtId="0" fontId="0" fillId="0" borderId="0" xfId="0" applyFont="1" applyBorder="1">
      <alignment vertical="center"/>
    </xf>
    <xf numFmtId="0" fontId="11" fillId="0" borderId="0" xfId="0" applyFont="1" applyFill="1" applyBorder="1" applyAlignment="1">
      <alignment horizontal="center" vertical="center"/>
    </xf>
    <xf numFmtId="176" fontId="0" fillId="0" borderId="0" xfId="0" applyNumberFormat="1">
      <alignment vertical="center"/>
    </xf>
    <xf numFmtId="176" fontId="14" fillId="0" borderId="0" xfId="0" applyNumberFormat="1" applyFont="1" applyAlignment="1" applyProtection="1">
      <alignment vertical="center" shrinkToFit="1"/>
    </xf>
    <xf numFmtId="0" fontId="0" fillId="0" borderId="1" xfId="0" applyNumberFormat="1" applyBorder="1">
      <alignment vertical="center"/>
    </xf>
    <xf numFmtId="0" fontId="14" fillId="0" borderId="1" xfId="0" applyNumberFormat="1" applyFont="1" applyBorder="1" applyAlignment="1" applyProtection="1">
      <alignment vertical="center" shrinkToFit="1"/>
    </xf>
    <xf numFmtId="0" fontId="0" fillId="0" borderId="1" xfId="0" applyNumberFormat="1" applyBorder="1" applyAlignment="1">
      <alignment horizontal="right" vertical="center"/>
    </xf>
    <xf numFmtId="0" fontId="9" fillId="0" borderId="18" xfId="0" applyFont="1" applyBorder="1" applyAlignment="1">
      <alignment horizontal="center" vertical="center"/>
    </xf>
    <xf numFmtId="0" fontId="9" fillId="0" borderId="1" xfId="0" applyFont="1" applyBorder="1" applyAlignment="1">
      <alignment horizontal="center" vertical="center"/>
    </xf>
    <xf numFmtId="0" fontId="5" fillId="2" borderId="22" xfId="0" applyFont="1" applyFill="1" applyBorder="1" applyAlignment="1">
      <alignment horizontal="center" vertical="center"/>
    </xf>
    <xf numFmtId="0" fontId="5" fillId="2" borderId="25" xfId="0" applyFont="1" applyFill="1" applyBorder="1" applyAlignment="1">
      <alignment vertical="center"/>
    </xf>
    <xf numFmtId="0" fontId="18" fillId="0" borderId="0" xfId="0" applyFont="1" applyAlignment="1" applyProtection="1">
      <alignment vertical="center" shrinkToFit="1"/>
    </xf>
    <xf numFmtId="0" fontId="15" fillId="0" borderId="0" xfId="0" applyFont="1">
      <alignment vertical="center"/>
    </xf>
    <xf numFmtId="0" fontId="19" fillId="0" borderId="1" xfId="0" applyNumberFormat="1" applyFont="1" applyBorder="1" applyAlignment="1" applyProtection="1">
      <alignment vertical="center" shrinkToFit="1"/>
    </xf>
    <xf numFmtId="0" fontId="18" fillId="0" borderId="0" xfId="0" applyFont="1" applyProtection="1">
      <alignment vertical="center"/>
    </xf>
    <xf numFmtId="0" fontId="18" fillId="0" borderId="0" xfId="0" applyFont="1" applyAlignment="1" applyProtection="1">
      <alignment horizontal="left" vertical="center" shrinkToFit="1"/>
    </xf>
    <xf numFmtId="0" fontId="20" fillId="0" borderId="0" xfId="0" applyFont="1">
      <alignment vertical="center"/>
    </xf>
    <xf numFmtId="0" fontId="20" fillId="0" borderId="0" xfId="0" applyFont="1" applyAlignment="1">
      <alignment horizontal="center" vertical="center"/>
    </xf>
    <xf numFmtId="0" fontId="20" fillId="0" borderId="0" xfId="0" applyFont="1" applyAlignment="1">
      <alignment horizontal="left" vertical="center"/>
    </xf>
    <xf numFmtId="0" fontId="21" fillId="0" borderId="0" xfId="0" applyFont="1" applyAlignment="1">
      <alignment horizontal="center" vertical="center"/>
    </xf>
    <xf numFmtId="0" fontId="20" fillId="0" borderId="0" xfId="0" applyFont="1" applyAlignment="1">
      <alignment horizontal="left" vertical="center"/>
    </xf>
    <xf numFmtId="0" fontId="22" fillId="0" borderId="0" xfId="0" applyFont="1" applyBorder="1" applyAlignment="1">
      <alignment horizontal="center" vertical="center"/>
    </xf>
    <xf numFmtId="0" fontId="9" fillId="0" borderId="0" xfId="0" applyFont="1" applyBorder="1" applyAlignment="1">
      <alignment horizontal="center" vertical="center"/>
    </xf>
    <xf numFmtId="0" fontId="17" fillId="0" borderId="0" xfId="0" applyFont="1" applyAlignment="1" applyProtection="1">
      <alignment horizontal="center" vertical="center"/>
    </xf>
    <xf numFmtId="0" fontId="0" fillId="0" borderId="0" xfId="0" applyBorder="1">
      <alignment vertical="center"/>
    </xf>
    <xf numFmtId="0" fontId="20" fillId="0" borderId="0" xfId="0" applyFont="1" applyAlignment="1">
      <alignment horizontal="left" vertical="center"/>
    </xf>
    <xf numFmtId="0" fontId="14" fillId="0" borderId="0" xfId="0" applyNumberFormat="1" applyFont="1" applyBorder="1" applyAlignment="1" applyProtection="1">
      <alignment vertical="center" shrinkToFit="1"/>
    </xf>
    <xf numFmtId="0" fontId="7" fillId="3" borderId="12" xfId="0" applyFont="1" applyFill="1" applyBorder="1" applyAlignment="1">
      <alignment horizontal="center" vertical="center"/>
    </xf>
    <xf numFmtId="0" fontId="7" fillId="3" borderId="20" xfId="0" applyFont="1" applyFill="1" applyBorder="1" applyAlignment="1">
      <alignment horizontal="center" vertical="center"/>
    </xf>
    <xf numFmtId="0" fontId="5" fillId="2" borderId="31" xfId="0" applyFont="1" applyFill="1" applyBorder="1" applyAlignment="1">
      <alignment horizontal="center" vertical="center"/>
    </xf>
    <xf numFmtId="0" fontId="5" fillId="4" borderId="26" xfId="0" applyFont="1" applyFill="1" applyBorder="1" applyAlignment="1">
      <alignment horizontal="center" vertical="center"/>
    </xf>
    <xf numFmtId="0" fontId="5" fillId="4" borderId="28" xfId="0" applyFont="1" applyFill="1" applyBorder="1" applyAlignment="1">
      <alignment horizontal="center" vertical="center"/>
    </xf>
    <xf numFmtId="0" fontId="9" fillId="0" borderId="8" xfId="0" applyFont="1" applyBorder="1" applyAlignment="1">
      <alignment horizontal="center" vertical="center"/>
    </xf>
    <xf numFmtId="0" fontId="0" fillId="0" borderId="35" xfId="0" applyFont="1" applyBorder="1" applyAlignment="1">
      <alignment vertical="center" wrapText="1"/>
    </xf>
    <xf numFmtId="0" fontId="0" fillId="0" borderId="34" xfId="0" applyFont="1" applyBorder="1">
      <alignment vertical="center"/>
    </xf>
    <xf numFmtId="0" fontId="0" fillId="0" borderId="35" xfId="0" applyFont="1" applyBorder="1">
      <alignment vertical="center"/>
    </xf>
    <xf numFmtId="0" fontId="7" fillId="0" borderId="35" xfId="0" applyFont="1" applyBorder="1" applyAlignment="1">
      <alignment vertical="center" wrapText="1"/>
    </xf>
    <xf numFmtId="0" fontId="5" fillId="5" borderId="36" xfId="0" applyFont="1" applyFill="1" applyBorder="1" applyAlignment="1">
      <alignment horizontal="center" vertical="center" wrapText="1"/>
    </xf>
    <xf numFmtId="0" fontId="12" fillId="5" borderId="11" xfId="0" applyFont="1" applyFill="1" applyBorder="1" applyAlignment="1">
      <alignment horizontal="center" vertical="center"/>
    </xf>
    <xf numFmtId="0" fontId="11" fillId="5" borderId="12"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19" xfId="0" applyFont="1" applyFill="1" applyBorder="1" applyAlignment="1">
      <alignment horizontal="center" vertical="center"/>
    </xf>
    <xf numFmtId="0" fontId="17" fillId="0" borderId="0" xfId="0" applyFont="1" applyAlignment="1" applyProtection="1">
      <alignment horizontal="center" vertical="center"/>
    </xf>
    <xf numFmtId="0" fontId="0" fillId="0" borderId="0" xfId="0" applyFill="1">
      <alignment vertical="center"/>
    </xf>
    <xf numFmtId="0" fontId="22" fillId="3" borderId="26" xfId="0" applyFont="1" applyFill="1" applyBorder="1" applyAlignment="1">
      <alignment horizontal="center" vertical="center"/>
    </xf>
    <xf numFmtId="0" fontId="22" fillId="3" borderId="26" xfId="0" applyFont="1" applyFill="1" applyBorder="1" applyAlignment="1" applyProtection="1">
      <alignment horizontal="center" vertical="center"/>
    </xf>
    <xf numFmtId="0" fontId="20" fillId="0" borderId="0" xfId="0" applyFont="1" applyAlignment="1">
      <alignment horizontal="left" vertical="center"/>
    </xf>
    <xf numFmtId="0" fontId="17" fillId="0" borderId="0" xfId="0" applyFont="1" applyAlignment="1" applyProtection="1">
      <alignment horizontal="center" vertical="center"/>
    </xf>
    <xf numFmtId="0" fontId="16" fillId="0" borderId="0" xfId="0" applyFont="1" applyAlignment="1">
      <alignment horizontal="right"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wrapText="1" shrinkToFit="1"/>
    </xf>
    <xf numFmtId="177" fontId="0" fillId="0" borderId="0" xfId="0" applyNumberFormat="1" applyFill="1" applyBorder="1" applyAlignment="1">
      <alignment horizontal="center" vertical="center"/>
    </xf>
    <xf numFmtId="0" fontId="5" fillId="0" borderId="0" xfId="0" applyFont="1" applyBorder="1" applyAlignment="1">
      <alignment horizontal="center" vertical="center"/>
    </xf>
    <xf numFmtId="0" fontId="13" fillId="0" borderId="0" xfId="0" applyFont="1" applyBorder="1" applyAlignment="1">
      <alignment vertical="center" wrapText="1"/>
    </xf>
    <xf numFmtId="0" fontId="5" fillId="0" borderId="0" xfId="0" applyFont="1" applyFill="1" applyBorder="1" applyAlignment="1">
      <alignment vertical="center" wrapText="1" shrinkToFit="1"/>
    </xf>
    <xf numFmtId="0" fontId="0" fillId="0" borderId="0" xfId="0" applyBorder="1" applyAlignment="1">
      <alignment horizontal="right" vertical="center"/>
    </xf>
    <xf numFmtId="0" fontId="30" fillId="0" borderId="0" xfId="0" applyFont="1">
      <alignment vertical="center"/>
    </xf>
    <xf numFmtId="0" fontId="11" fillId="0" borderId="0" xfId="0" applyFont="1" applyAlignment="1">
      <alignment horizontal="center" vertical="center"/>
    </xf>
    <xf numFmtId="0" fontId="11" fillId="0" borderId="0" xfId="0" applyFont="1" applyBorder="1" applyAlignment="1">
      <alignment horizontal="center" vertical="center"/>
    </xf>
    <xf numFmtId="0" fontId="11" fillId="0" borderId="33" xfId="0" applyFont="1" applyBorder="1" applyAlignment="1">
      <alignment vertical="center"/>
    </xf>
    <xf numFmtId="0" fontId="5" fillId="3" borderId="46" xfId="0" applyFont="1" applyFill="1" applyBorder="1" applyAlignment="1">
      <alignment horizontal="center" vertical="center" wrapText="1"/>
    </xf>
    <xf numFmtId="0" fontId="5" fillId="3" borderId="54" xfId="0" applyFont="1" applyFill="1" applyBorder="1" applyAlignment="1">
      <alignment horizontal="center" vertical="center" wrapText="1"/>
    </xf>
    <xf numFmtId="0" fontId="15" fillId="8" borderId="0" xfId="0" applyFont="1" applyFill="1" applyBorder="1" applyAlignment="1">
      <alignment vertical="top" wrapText="1"/>
    </xf>
    <xf numFmtId="0" fontId="15" fillId="8" borderId="7" xfId="0" applyFont="1" applyFill="1" applyBorder="1" applyAlignment="1">
      <alignment vertical="top" wrapText="1"/>
    </xf>
    <xf numFmtId="0" fontId="5" fillId="3" borderId="60" xfId="0" applyFont="1" applyFill="1" applyBorder="1" applyAlignment="1">
      <alignment horizontal="center" vertical="center" wrapText="1"/>
    </xf>
    <xf numFmtId="0" fontId="0" fillId="0" borderId="0" xfId="0" applyFill="1" applyAlignment="1">
      <alignment horizontal="center" vertical="center"/>
    </xf>
    <xf numFmtId="0" fontId="35" fillId="7" borderId="31" xfId="0" applyNumberFormat="1" applyFont="1" applyFill="1" applyBorder="1" applyAlignment="1">
      <alignment horizontal="center" vertical="center" wrapText="1" shrinkToFit="1"/>
    </xf>
    <xf numFmtId="0" fontId="37" fillId="7" borderId="18" xfId="0" applyNumberFormat="1" applyFont="1" applyFill="1" applyBorder="1" applyAlignment="1">
      <alignment horizontal="center" vertical="center" wrapText="1" shrinkToFit="1"/>
    </xf>
    <xf numFmtId="0" fontId="37" fillId="7" borderId="18" xfId="0" applyFont="1" applyFill="1" applyBorder="1" applyAlignment="1">
      <alignment horizontal="center" vertical="center" wrapText="1" shrinkToFit="1"/>
    </xf>
    <xf numFmtId="0" fontId="39" fillId="7" borderId="18" xfId="0" applyFont="1" applyFill="1" applyBorder="1" applyAlignment="1">
      <alignment horizontal="center" vertical="center" wrapText="1" shrinkToFit="1"/>
    </xf>
    <xf numFmtId="0" fontId="39" fillId="7" borderId="18" xfId="0" applyNumberFormat="1" applyFont="1" applyFill="1" applyBorder="1" applyAlignment="1">
      <alignment horizontal="center" vertical="center" wrapText="1" shrinkToFit="1"/>
    </xf>
    <xf numFmtId="0" fontId="35" fillId="7" borderId="18" xfId="0" applyFont="1" applyFill="1" applyBorder="1" applyAlignment="1">
      <alignment horizontal="center" vertical="center" wrapText="1" shrinkToFit="1"/>
    </xf>
    <xf numFmtId="0" fontId="40" fillId="7" borderId="66" xfId="0" applyFont="1" applyFill="1" applyBorder="1" applyAlignment="1">
      <alignment horizontal="center" vertical="center" wrapText="1" shrinkToFit="1"/>
    </xf>
    <xf numFmtId="0" fontId="0" fillId="0" borderId="26" xfId="0" applyNumberFormat="1" applyBorder="1" applyAlignment="1" applyProtection="1">
      <alignment horizontal="center" vertical="center" wrapText="1" shrinkToFit="1"/>
      <protection locked="0"/>
    </xf>
    <xf numFmtId="0" fontId="0" fillId="0" borderId="1" xfId="0" applyBorder="1" applyAlignment="1" applyProtection="1">
      <alignment horizontal="left" vertical="center" wrapText="1" shrinkToFit="1"/>
      <protection locked="0"/>
    </xf>
    <xf numFmtId="3" fontId="0" fillId="0" borderId="1" xfId="0" applyNumberFormat="1" applyBorder="1" applyAlignment="1" applyProtection="1">
      <alignment horizontal="right" vertical="center" wrapText="1" shrinkToFit="1"/>
      <protection locked="0"/>
    </xf>
    <xf numFmtId="0" fontId="0" fillId="0" borderId="1" xfId="0" applyBorder="1" applyAlignment="1" applyProtection="1">
      <alignment horizontal="center" vertical="center" wrapText="1" shrinkToFit="1"/>
      <protection locked="0"/>
    </xf>
    <xf numFmtId="0" fontId="41" fillId="0" borderId="1" xfId="0" applyFont="1" applyBorder="1" applyAlignment="1" applyProtection="1">
      <alignment horizontal="center" vertical="center" wrapText="1" shrinkToFit="1"/>
      <protection locked="0"/>
    </xf>
    <xf numFmtId="0" fontId="42" fillId="0" borderId="1" xfId="0" applyFont="1" applyBorder="1" applyAlignment="1" applyProtection="1">
      <alignment horizontal="right" vertical="center" wrapText="1" shrinkToFit="1"/>
      <protection locked="0"/>
    </xf>
    <xf numFmtId="0" fontId="42" fillId="0" borderId="35" xfId="0" applyFont="1" applyBorder="1" applyAlignment="1" applyProtection="1">
      <alignment horizontal="right" vertical="center" wrapText="1" shrinkToFit="1"/>
      <protection locked="0"/>
    </xf>
    <xf numFmtId="49" fontId="0" fillId="0" borderId="0" xfId="0" applyNumberFormat="1" applyBorder="1" applyAlignment="1" applyProtection="1">
      <alignment horizontal="center" vertical="center" wrapText="1" shrinkToFit="1"/>
    </xf>
    <xf numFmtId="0" fontId="0" fillId="0" borderId="0" xfId="0" applyBorder="1" applyAlignment="1" applyProtection="1">
      <alignment horizontal="left" vertical="center" wrapText="1" shrinkToFit="1"/>
    </xf>
    <xf numFmtId="3" fontId="0" fillId="0" borderId="0" xfId="0" applyNumberFormat="1" applyBorder="1" applyAlignment="1" applyProtection="1">
      <alignment horizontal="right" vertical="center" wrapText="1" shrinkToFit="1"/>
    </xf>
    <xf numFmtId="0" fontId="41" fillId="0" borderId="0" xfId="0" applyFont="1" applyBorder="1" applyAlignment="1" applyProtection="1">
      <alignment horizontal="center" vertical="center" wrapText="1" shrinkToFit="1"/>
    </xf>
    <xf numFmtId="0" fontId="42" fillId="0" borderId="0" xfId="0" applyFont="1" applyBorder="1" applyAlignment="1" applyProtection="1">
      <alignment horizontal="right" vertical="center" wrapText="1" shrinkToFit="1"/>
    </xf>
    <xf numFmtId="0" fontId="0" fillId="0" borderId="0" xfId="0" applyBorder="1" applyAlignment="1">
      <alignment vertical="center" shrinkToFit="1"/>
    </xf>
    <xf numFmtId="0" fontId="0" fillId="0" borderId="0" xfId="0" applyAlignment="1">
      <alignment vertical="center" shrinkToFit="1"/>
    </xf>
    <xf numFmtId="0" fontId="41" fillId="0" borderId="0" xfId="0" applyFont="1" applyAlignment="1">
      <alignment vertical="center" shrinkToFit="1"/>
    </xf>
    <xf numFmtId="0" fontId="41" fillId="0" borderId="0" xfId="0" applyFont="1" applyAlignment="1">
      <alignment horizontal="left" vertical="center" wrapText="1" shrinkToFit="1"/>
    </xf>
    <xf numFmtId="0" fontId="16" fillId="0" borderId="0" xfId="0" applyFont="1" applyAlignment="1">
      <alignment vertical="center"/>
    </xf>
    <xf numFmtId="0" fontId="21" fillId="0" borderId="0" xfId="0" applyFont="1" applyAlignment="1">
      <alignment horizontal="center" vertical="center"/>
    </xf>
    <xf numFmtId="0" fontId="18" fillId="0" borderId="0" xfId="0" applyFont="1" applyAlignment="1" applyProtection="1">
      <alignment vertical="center" shrinkToFit="1"/>
    </xf>
    <xf numFmtId="0" fontId="15" fillId="0" borderId="0" xfId="0" applyFont="1" applyAlignment="1">
      <alignment vertical="center"/>
    </xf>
    <xf numFmtId="0" fontId="20" fillId="0" borderId="0" xfId="0" applyFont="1" applyAlignment="1">
      <alignment horizontal="left" vertical="center"/>
    </xf>
    <xf numFmtId="0" fontId="5" fillId="6" borderId="26"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35" xfId="0" applyFont="1" applyFill="1" applyBorder="1" applyAlignment="1">
      <alignment horizontal="center" vertical="center" wrapText="1"/>
    </xf>
    <xf numFmtId="0" fontId="22" fillId="6" borderId="26" xfId="0" applyFont="1" applyFill="1" applyBorder="1" applyAlignment="1">
      <alignment horizontal="center" vertical="center"/>
    </xf>
    <xf numFmtId="0" fontId="22" fillId="6" borderId="1" xfId="0" applyFont="1" applyFill="1" applyBorder="1" applyAlignment="1">
      <alignment horizontal="center" vertical="center"/>
    </xf>
    <xf numFmtId="0" fontId="22" fillId="6" borderId="35" xfId="0" applyFont="1" applyFill="1" applyBorder="1" applyAlignment="1">
      <alignment horizontal="center" vertical="center"/>
    </xf>
    <xf numFmtId="0" fontId="26" fillId="0" borderId="0" xfId="0" applyFont="1" applyBorder="1" applyAlignment="1" applyProtection="1">
      <alignment horizontal="left" vertical="center" shrinkToFit="1"/>
    </xf>
    <xf numFmtId="0" fontId="7" fillId="0" borderId="33" xfId="0" applyFont="1" applyFill="1" applyBorder="1" applyAlignment="1">
      <alignment horizontal="right" vertical="top" wrapText="1" shrinkToFit="1"/>
    </xf>
    <xf numFmtId="0" fontId="5" fillId="7" borderId="14" xfId="0" applyFont="1" applyFill="1" applyBorder="1" applyAlignment="1">
      <alignment horizontal="center" vertical="center" wrapText="1" shrinkToFit="1"/>
    </xf>
    <xf numFmtId="0" fontId="5" fillId="7" borderId="12" xfId="0" applyFont="1" applyFill="1" applyBorder="1" applyAlignment="1">
      <alignment horizontal="center" vertical="center" shrinkToFit="1"/>
    </xf>
    <xf numFmtId="0" fontId="5" fillId="7" borderId="15" xfId="0" applyFont="1" applyFill="1" applyBorder="1" applyAlignment="1">
      <alignment horizontal="center" vertical="center" shrinkToFit="1"/>
    </xf>
    <xf numFmtId="0" fontId="5" fillId="7" borderId="39" xfId="0" applyFont="1" applyFill="1" applyBorder="1" applyAlignment="1">
      <alignment horizontal="center" vertical="center" shrinkToFit="1"/>
    </xf>
    <xf numFmtId="177" fontId="11" fillId="3" borderId="14" xfId="0" applyNumberFormat="1" applyFont="1" applyFill="1" applyBorder="1" applyAlignment="1">
      <alignment horizontal="center" vertical="center"/>
    </xf>
    <xf numFmtId="177" fontId="11" fillId="3" borderId="33" xfId="0" applyNumberFormat="1" applyFont="1" applyFill="1" applyBorder="1" applyAlignment="1">
      <alignment horizontal="center" vertical="center"/>
    </xf>
    <xf numFmtId="177" fontId="11" fillId="3" borderId="12" xfId="0" applyNumberFormat="1" applyFont="1" applyFill="1" applyBorder="1" applyAlignment="1">
      <alignment horizontal="center" vertical="center"/>
    </xf>
    <xf numFmtId="177" fontId="11" fillId="3" borderId="15" xfId="0" applyNumberFormat="1" applyFont="1" applyFill="1" applyBorder="1" applyAlignment="1">
      <alignment horizontal="center" vertical="center"/>
    </xf>
    <xf numFmtId="177" fontId="11" fillId="3" borderId="21" xfId="0" applyNumberFormat="1" applyFont="1" applyFill="1" applyBorder="1" applyAlignment="1">
      <alignment horizontal="center" vertical="center"/>
    </xf>
    <xf numFmtId="177" fontId="11" fillId="3" borderId="39" xfId="0" applyNumberFormat="1" applyFont="1" applyFill="1" applyBorder="1" applyAlignment="1">
      <alignment horizontal="center" vertical="center"/>
    </xf>
    <xf numFmtId="0" fontId="29" fillId="7" borderId="14" xfId="0" applyFont="1" applyFill="1" applyBorder="1" applyAlignment="1">
      <alignment horizontal="center" vertical="center" wrapText="1" shrinkToFit="1"/>
    </xf>
    <xf numFmtId="0" fontId="29" fillId="7" borderId="12" xfId="0" applyFont="1" applyFill="1" applyBorder="1" applyAlignment="1">
      <alignment horizontal="center" vertical="center" wrapText="1" shrinkToFit="1"/>
    </xf>
    <xf numFmtId="0" fontId="29" fillId="7" borderId="15" xfId="0" applyFont="1" applyFill="1" applyBorder="1" applyAlignment="1">
      <alignment horizontal="center" vertical="center" wrapText="1" shrinkToFit="1"/>
    </xf>
    <xf numFmtId="0" fontId="29" fillId="7" borderId="39" xfId="0" applyFont="1" applyFill="1" applyBorder="1" applyAlignment="1">
      <alignment horizontal="center" vertical="center" wrapText="1" shrinkToFit="1"/>
    </xf>
    <xf numFmtId="177" fontId="11" fillId="4" borderId="33" xfId="0" applyNumberFormat="1" applyFont="1" applyFill="1" applyBorder="1" applyAlignment="1">
      <alignment horizontal="center" vertical="center" shrinkToFit="1"/>
    </xf>
    <xf numFmtId="177" fontId="11" fillId="4" borderId="12" xfId="0" applyNumberFormat="1" applyFont="1" applyFill="1" applyBorder="1" applyAlignment="1">
      <alignment horizontal="center" vertical="center" shrinkToFit="1"/>
    </xf>
    <xf numFmtId="177" fontId="11" fillId="4" borderId="21" xfId="0" applyNumberFormat="1" applyFont="1" applyFill="1" applyBorder="1" applyAlignment="1">
      <alignment horizontal="center" vertical="center" shrinkToFit="1"/>
    </xf>
    <xf numFmtId="177" fontId="11" fillId="4" borderId="39" xfId="0" applyNumberFormat="1" applyFont="1" applyFill="1" applyBorder="1" applyAlignment="1">
      <alignment horizontal="center" vertical="center" shrinkToFit="1"/>
    </xf>
    <xf numFmtId="0" fontId="5" fillId="7" borderId="14" xfId="0" applyFont="1" applyFill="1" applyBorder="1" applyAlignment="1">
      <alignment horizontal="center" vertical="center" shrinkToFit="1"/>
    </xf>
    <xf numFmtId="0" fontId="16" fillId="0" borderId="0" xfId="0" applyFont="1" applyAlignment="1">
      <alignment horizontal="right" vertical="center"/>
    </xf>
    <xf numFmtId="0" fontId="0" fillId="0" borderId="0" xfId="0" applyBorder="1" applyAlignment="1">
      <alignment horizontal="right" vertical="center"/>
    </xf>
    <xf numFmtId="0" fontId="7" fillId="0" borderId="0" xfId="0" applyFont="1" applyAlignment="1">
      <alignment horizontal="left" vertical="center"/>
    </xf>
    <xf numFmtId="177" fontId="0" fillId="3" borderId="29" xfId="0" applyNumberFormat="1" applyFill="1" applyBorder="1" applyAlignment="1">
      <alignment horizontal="center" vertical="center"/>
    </xf>
    <xf numFmtId="177" fontId="0" fillId="3" borderId="30" xfId="0" applyNumberFormat="1" applyFill="1" applyBorder="1" applyAlignment="1">
      <alignment horizontal="center" vertical="center"/>
    </xf>
    <xf numFmtId="177" fontId="0" fillId="3" borderId="16" xfId="0" applyNumberFormat="1" applyFill="1" applyBorder="1" applyAlignment="1">
      <alignment horizontal="center" vertical="center"/>
    </xf>
    <xf numFmtId="177" fontId="0" fillId="3" borderId="27" xfId="0" applyNumberFormat="1" applyFill="1" applyBorder="1" applyAlignment="1">
      <alignment horizontal="center" vertical="center"/>
    </xf>
    <xf numFmtId="0" fontId="5" fillId="4" borderId="16" xfId="0" applyFont="1" applyFill="1" applyBorder="1" applyAlignment="1">
      <alignment horizontal="left" vertical="center" wrapText="1" shrinkToFit="1"/>
    </xf>
    <xf numFmtId="0" fontId="5" fillId="4" borderId="17" xfId="0" applyFont="1" applyFill="1" applyBorder="1" applyAlignment="1">
      <alignment horizontal="left" vertical="center" wrapText="1" shrinkToFit="1"/>
    </xf>
    <xf numFmtId="0" fontId="5" fillId="4" borderId="37" xfId="0" applyFont="1" applyFill="1" applyBorder="1" applyAlignment="1">
      <alignment horizontal="left" vertical="center" wrapText="1" shrinkToFi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38" xfId="0" applyFont="1" applyFill="1" applyBorder="1" applyAlignment="1">
      <alignment horizontal="center" vertical="center"/>
    </xf>
    <xf numFmtId="0" fontId="5" fillId="4" borderId="29" xfId="0" applyFont="1" applyFill="1" applyBorder="1" applyAlignment="1">
      <alignment horizontal="left" vertical="center" wrapText="1"/>
    </xf>
    <xf numFmtId="0" fontId="5" fillId="4" borderId="13" xfId="0" applyFont="1" applyFill="1" applyBorder="1" applyAlignment="1">
      <alignment horizontal="left" vertical="center" wrapText="1"/>
    </xf>
    <xf numFmtId="0" fontId="5" fillId="4" borderId="30"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5" fillId="4" borderId="27" xfId="0" applyFont="1" applyFill="1" applyBorder="1" applyAlignment="1">
      <alignment horizontal="left" vertical="center" wrapText="1"/>
    </xf>
    <xf numFmtId="0" fontId="16" fillId="2" borderId="3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5" fillId="0" borderId="21" xfId="0" applyFont="1" applyFill="1" applyBorder="1" applyAlignment="1">
      <alignment horizontal="left" vertical="center" wrapText="1" shrinkToFit="1"/>
    </xf>
    <xf numFmtId="0" fontId="17" fillId="0" borderId="0" xfId="0" applyFont="1" applyAlignment="1" applyProtection="1">
      <alignment horizontal="center" vertical="center"/>
    </xf>
    <xf numFmtId="0" fontId="22" fillId="4" borderId="14" xfId="0" applyFont="1" applyFill="1" applyBorder="1" applyAlignment="1">
      <alignment horizontal="center" vertical="center"/>
    </xf>
    <xf numFmtId="0" fontId="22" fillId="4" borderId="33" xfId="0" applyFont="1" applyFill="1" applyBorder="1" applyAlignment="1">
      <alignment horizontal="center" vertical="center"/>
    </xf>
    <xf numFmtId="0" fontId="22" fillId="4" borderId="5" xfId="0" applyFont="1" applyFill="1" applyBorder="1" applyAlignment="1">
      <alignment horizontal="center" vertical="center"/>
    </xf>
    <xf numFmtId="0" fontId="22" fillId="4" borderId="15" xfId="0" applyFont="1" applyFill="1" applyBorder="1" applyAlignment="1">
      <alignment horizontal="center" vertical="center"/>
    </xf>
    <xf numFmtId="0" fontId="22" fillId="4" borderId="21" xfId="0" applyFont="1" applyFill="1" applyBorder="1" applyAlignment="1">
      <alignment horizontal="center" vertical="center"/>
    </xf>
    <xf numFmtId="0" fontId="22" fillId="4" borderId="10" xfId="0" applyFont="1" applyFill="1" applyBorder="1" applyAlignment="1">
      <alignment horizontal="center" vertical="center"/>
    </xf>
    <xf numFmtId="0" fontId="24" fillId="0" borderId="21" xfId="0" applyFont="1" applyBorder="1" applyAlignment="1">
      <alignment horizontal="center"/>
    </xf>
    <xf numFmtId="0" fontId="5" fillId="4" borderId="29" xfId="0" applyFont="1" applyFill="1" applyBorder="1" applyAlignment="1">
      <alignment horizontal="left" vertical="center" wrapText="1" shrinkToFit="1"/>
    </xf>
    <xf numFmtId="0" fontId="5" fillId="4" borderId="13" xfId="0" applyFont="1" applyFill="1" applyBorder="1" applyAlignment="1">
      <alignment horizontal="left" vertical="center" wrapText="1" shrinkToFit="1"/>
    </xf>
    <xf numFmtId="0" fontId="5" fillId="4" borderId="40" xfId="0" applyFont="1" applyFill="1" applyBorder="1" applyAlignment="1">
      <alignment horizontal="left" vertical="center" wrapText="1" shrinkToFit="1"/>
    </xf>
    <xf numFmtId="0" fontId="31" fillId="0" borderId="0" xfId="0" applyFont="1" applyBorder="1" applyAlignment="1">
      <alignment horizontal="center" vertical="center"/>
    </xf>
    <xf numFmtId="0" fontId="3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5" fillId="8" borderId="49" xfId="0" applyFont="1" applyFill="1" applyBorder="1" applyAlignment="1">
      <alignment horizontal="left" vertical="center" wrapText="1"/>
    </xf>
    <xf numFmtId="0" fontId="15" fillId="8" borderId="50" xfId="0" applyFont="1" applyFill="1" applyBorder="1" applyAlignment="1">
      <alignment horizontal="left" vertical="center" wrapText="1"/>
    </xf>
    <xf numFmtId="0" fontId="15" fillId="8" borderId="51" xfId="0" applyFont="1" applyFill="1" applyBorder="1" applyAlignment="1">
      <alignment horizontal="left" vertical="center" wrapText="1"/>
    </xf>
    <xf numFmtId="0" fontId="15" fillId="8" borderId="57" xfId="0" applyFont="1" applyFill="1" applyBorder="1" applyAlignment="1">
      <alignment horizontal="left" vertical="center" wrapText="1"/>
    </xf>
    <xf numFmtId="0" fontId="15" fillId="8" borderId="0" xfId="0" applyFont="1" applyFill="1" applyBorder="1" applyAlignment="1">
      <alignment horizontal="left" vertical="center" wrapText="1"/>
    </xf>
    <xf numFmtId="0" fontId="15" fillId="8" borderId="7" xfId="0" applyFont="1" applyFill="1" applyBorder="1" applyAlignment="1">
      <alignment horizontal="left" vertical="center" wrapText="1"/>
    </xf>
    <xf numFmtId="0" fontId="7" fillId="4" borderId="52" xfId="0" applyFont="1" applyFill="1" applyBorder="1" applyAlignment="1">
      <alignment horizontal="left" vertical="center"/>
    </xf>
    <xf numFmtId="0" fontId="0" fillId="4" borderId="53" xfId="0" applyFill="1" applyBorder="1" applyAlignment="1">
      <alignment horizontal="left" vertical="center"/>
    </xf>
    <xf numFmtId="0" fontId="0" fillId="4" borderId="58" xfId="0" applyFill="1" applyBorder="1" applyAlignment="1">
      <alignment horizontal="left" vertical="center"/>
    </xf>
    <xf numFmtId="0" fontId="0" fillId="4" borderId="59" xfId="0" applyFill="1" applyBorder="1" applyAlignment="1">
      <alignment horizontal="left" vertical="center"/>
    </xf>
    <xf numFmtId="0" fontId="37" fillId="7" borderId="23" xfId="0" applyFont="1" applyFill="1" applyBorder="1" applyAlignment="1">
      <alignment horizontal="center" vertical="center" wrapText="1" shrinkToFit="1"/>
    </xf>
    <xf numFmtId="0" fontId="37" fillId="7" borderId="38" xfId="0" applyFont="1" applyFill="1" applyBorder="1" applyAlignment="1">
      <alignment horizontal="center" vertical="center" wrapText="1" shrinkToFit="1"/>
    </xf>
    <xf numFmtId="0" fontId="0" fillId="3" borderId="47" xfId="0" applyFill="1" applyBorder="1" applyAlignment="1">
      <alignment horizontal="left" vertical="center" wrapText="1"/>
    </xf>
    <xf numFmtId="0" fontId="0" fillId="3" borderId="48" xfId="0" applyFill="1" applyBorder="1" applyAlignment="1">
      <alignment horizontal="left" vertical="center" wrapText="1"/>
    </xf>
    <xf numFmtId="0" fontId="41" fillId="0" borderId="0" xfId="0" applyFont="1" applyAlignment="1">
      <alignment horizontal="left" vertical="center" wrapText="1" shrinkToFit="1"/>
    </xf>
    <xf numFmtId="0" fontId="41" fillId="0" borderId="0" xfId="0" applyFont="1" applyAlignment="1">
      <alignment vertical="center" shrinkToFit="1"/>
    </xf>
    <xf numFmtId="0" fontId="44" fillId="0" borderId="0" xfId="0" applyFont="1" applyFill="1" applyAlignment="1">
      <alignment vertical="center" shrinkToFit="1"/>
    </xf>
    <xf numFmtId="0" fontId="7" fillId="4" borderId="44" xfId="0" applyFont="1" applyFill="1" applyBorder="1" applyAlignment="1">
      <alignment horizontal="left" vertical="center" wrapText="1"/>
    </xf>
    <xf numFmtId="0" fontId="7" fillId="4" borderId="45" xfId="0" applyFont="1" applyFill="1" applyBorder="1" applyAlignment="1">
      <alignment horizontal="left" vertical="center" wrapText="1"/>
    </xf>
    <xf numFmtId="0" fontId="7" fillId="4" borderId="52" xfId="0" applyFont="1" applyFill="1" applyBorder="1" applyAlignment="1">
      <alignment horizontal="left" vertical="center" wrapText="1"/>
    </xf>
    <xf numFmtId="0" fontId="7" fillId="4" borderId="53" xfId="0" applyFont="1" applyFill="1" applyBorder="1" applyAlignment="1">
      <alignment horizontal="left" vertical="center" wrapText="1"/>
    </xf>
    <xf numFmtId="0" fontId="7" fillId="4" borderId="58" xfId="0" applyFont="1" applyFill="1" applyBorder="1" applyAlignment="1">
      <alignment horizontal="left" vertical="center" wrapText="1"/>
    </xf>
    <xf numFmtId="0" fontId="7" fillId="4" borderId="59" xfId="0" applyFont="1" applyFill="1" applyBorder="1" applyAlignment="1">
      <alignment horizontal="left" vertical="center" wrapText="1"/>
    </xf>
    <xf numFmtId="0" fontId="42" fillId="0" borderId="0" xfId="0" applyFont="1" applyBorder="1" applyAlignment="1">
      <alignment horizontal="left" vertical="center" shrinkToFit="1"/>
    </xf>
    <xf numFmtId="0" fontId="41" fillId="0" borderId="0" xfId="0" applyFont="1" applyAlignment="1">
      <alignment horizontal="left" vertical="center" shrinkToFit="1"/>
    </xf>
    <xf numFmtId="0" fontId="41" fillId="0" borderId="0" xfId="0" applyFont="1" applyAlignment="1">
      <alignment horizontal="left" vertical="top" wrapText="1" shrinkToFit="1"/>
    </xf>
    <xf numFmtId="0" fontId="0" fillId="3" borderId="55" xfId="0" applyFill="1" applyBorder="1" applyAlignment="1">
      <alignment horizontal="left" vertical="center" wrapText="1"/>
    </xf>
    <xf numFmtId="0" fontId="0" fillId="3" borderId="56" xfId="0" applyFill="1" applyBorder="1" applyAlignment="1">
      <alignment horizontal="left" vertical="center" wrapText="1"/>
    </xf>
    <xf numFmtId="0" fontId="0" fillId="3" borderId="61" xfId="0" applyFill="1" applyBorder="1" applyAlignment="1">
      <alignment horizontal="left" vertical="center" wrapText="1"/>
    </xf>
    <xf numFmtId="0" fontId="0" fillId="3" borderId="62" xfId="0" applyFill="1" applyBorder="1" applyAlignment="1">
      <alignment horizontal="left" vertical="center" wrapText="1"/>
    </xf>
    <xf numFmtId="0" fontId="0" fillId="3" borderId="47" xfId="0" applyFont="1" applyFill="1" applyBorder="1" applyAlignment="1">
      <alignment horizontal="left" vertical="center" wrapText="1"/>
    </xf>
    <xf numFmtId="0" fontId="0" fillId="3" borderId="48" xfId="0" applyFont="1" applyFill="1" applyBorder="1" applyAlignment="1">
      <alignment horizontal="left" vertical="center" wrapText="1"/>
    </xf>
    <xf numFmtId="0" fontId="0" fillId="3" borderId="61" xfId="0" applyFont="1" applyFill="1" applyBorder="1" applyAlignment="1">
      <alignment horizontal="left" vertical="center" wrapText="1"/>
    </xf>
    <xf numFmtId="0" fontId="0" fillId="3" borderId="62" xfId="0" applyFont="1" applyFill="1" applyBorder="1" applyAlignment="1">
      <alignment horizontal="left" vertical="center" wrapText="1"/>
    </xf>
    <xf numFmtId="0" fontId="15" fillId="8" borderId="57" xfId="0" applyFont="1" applyFill="1" applyBorder="1" applyAlignment="1">
      <alignment horizontal="left" vertical="top" wrapText="1"/>
    </xf>
    <xf numFmtId="0" fontId="15" fillId="8" borderId="0" xfId="0" applyFont="1" applyFill="1" applyBorder="1" applyAlignment="1">
      <alignment horizontal="left" vertical="top" wrapText="1"/>
    </xf>
    <xf numFmtId="0" fontId="15" fillId="8" borderId="7" xfId="0" applyFont="1" applyFill="1" applyBorder="1" applyAlignment="1">
      <alignment horizontal="left" vertical="top" wrapText="1"/>
    </xf>
    <xf numFmtId="0" fontId="15" fillId="8" borderId="63" xfId="0" applyFont="1" applyFill="1" applyBorder="1" applyAlignment="1">
      <alignment horizontal="left" vertical="top" wrapText="1"/>
    </xf>
    <xf numFmtId="0" fontId="15" fillId="8" borderId="64" xfId="0" applyFont="1" applyFill="1" applyBorder="1" applyAlignment="1">
      <alignment horizontal="left" vertical="top" wrapText="1"/>
    </xf>
    <xf numFmtId="0" fontId="15" fillId="8" borderId="65" xfId="0" applyFont="1" applyFill="1" applyBorder="1" applyAlignment="1">
      <alignment horizontal="left" vertical="top" wrapText="1"/>
    </xf>
    <xf numFmtId="0" fontId="0" fillId="0" borderId="16" xfId="0" applyBorder="1" applyAlignment="1" applyProtection="1">
      <alignment horizontal="center" vertical="center" wrapText="1" shrinkToFit="1"/>
      <protection locked="0"/>
    </xf>
    <xf numFmtId="0" fontId="0" fillId="0" borderId="37" xfId="0" applyBorder="1" applyAlignment="1" applyProtection="1">
      <alignment horizontal="center" vertical="center" wrapText="1" shrinkToFit="1"/>
      <protection locked="0"/>
    </xf>
  </cellXfs>
  <cellStyles count="4">
    <cellStyle name="標準" xfId="0" builtinId="0"/>
    <cellStyle name="標準 2" xfId="2" xr:uid="{E6972D50-E5F2-4334-9587-77C44933E216}"/>
    <cellStyle name="標準 2 2" xfId="1" xr:uid="{42D3CDAB-AD67-4F4F-8E27-109C094B413A}"/>
    <cellStyle name="標準 2 3" xfId="3" xr:uid="{DDEE0AAD-FBBD-4F38-B356-416CC017090E}"/>
  </cellStyles>
  <dxfs count="0"/>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06CF-E91D-46FC-B426-3B25751A212E}">
  <dimension ref="A1:M78"/>
  <sheetViews>
    <sheetView tabSelected="1" topLeftCell="A4" zoomScale="80" zoomScaleNormal="80" workbookViewId="0">
      <selection activeCell="N41" sqref="N41"/>
    </sheetView>
  </sheetViews>
  <sheetFormatPr defaultRowHeight="21"/>
  <cols>
    <col min="1" max="1" width="12.875" style="9" customWidth="1"/>
    <col min="2" max="2" width="10.625" style="8" customWidth="1"/>
    <col min="3" max="3" width="67.125" style="7" customWidth="1"/>
    <col min="4" max="4" width="1.125" style="7" customWidth="1"/>
    <col min="5" max="5" width="4.5" style="4" hidden="1" customWidth="1"/>
    <col min="6" max="6" width="4.125" hidden="1" customWidth="1"/>
    <col min="7" max="7" width="8.5" hidden="1" customWidth="1"/>
    <col min="8" max="8" width="9.5" hidden="1" customWidth="1"/>
    <col min="9" max="9" width="3.5" hidden="1" customWidth="1"/>
    <col min="10" max="11" width="9.5" hidden="1" customWidth="1"/>
  </cols>
  <sheetData>
    <row r="1" spans="1:13" ht="19.5" customHeight="1">
      <c r="A1" s="118" t="s">
        <v>64</v>
      </c>
      <c r="B1" s="118"/>
      <c r="C1" s="118"/>
      <c r="D1" s="22"/>
      <c r="E1" s="5" t="str">
        <f>IF(A16="","",B16)</f>
        <v/>
      </c>
      <c r="F1" t="str">
        <f t="array" ref="F1">IFERROR(INDEX(E:E,SMALL(IF(E:E&lt;&gt;"",ROW(E:E)),ROW())),"")</f>
        <v/>
      </c>
      <c r="G1" t="str">
        <f t="array" ref="G1">IFERROR(VLOOKUP(F1,'許可関係一覧(非表示)'!$A$1:$B$37,2,FALSE),"")</f>
        <v/>
      </c>
      <c r="H1" s="32">
        <v>11</v>
      </c>
      <c r="I1">
        <f>COUNTIF($G$1:$G$38,$H1)</f>
        <v>0</v>
      </c>
      <c r="J1" t="str">
        <f>IF(I1&lt;&gt;0,H1,"")</f>
        <v/>
      </c>
      <c r="K1" t="str">
        <f t="array" ref="K1">IFERROR(INDEX(J:J,SMALL(IF(J:J&lt;&gt;"",ROW(J:J)),ROW())),"")</f>
        <v/>
      </c>
    </row>
    <row r="2" spans="1:13" ht="4.5" customHeight="1">
      <c r="A2" s="47"/>
      <c r="B2" s="47"/>
      <c r="C2" s="47"/>
      <c r="D2" s="39"/>
      <c r="E2" s="5" t="str">
        <f>IF(A17="","",B17)</f>
        <v/>
      </c>
      <c r="F2" t="str">
        <f t="array" ref="F2">IFERROR(INDEX(E:E,SMALL(IF(E:E&lt;&gt;"",ROW(E:E)),ROW())),"")</f>
        <v/>
      </c>
      <c r="G2" t="str">
        <f t="array" ref="G2">IFERROR(VLOOKUP(F2,'許可関係一覧(非表示)'!$A$1:$B$37,2,FALSE),"")</f>
        <v/>
      </c>
      <c r="H2" s="41">
        <v>21</v>
      </c>
      <c r="I2">
        <f>COUNTIF($G$1:$G$38,$H2)</f>
        <v>0</v>
      </c>
      <c r="J2" s="40" t="str">
        <f t="shared" ref="J2:J21" si="0">IF(I2&lt;&gt;0,H2,"")</f>
        <v/>
      </c>
      <c r="K2" s="40" t="str">
        <f t="array" ref="K2">IFERROR(INDEX(J:J,SMALL(IF(J:J&lt;&gt;"",ROW(J:J)),ROW())),"")</f>
        <v/>
      </c>
      <c r="L2" s="42"/>
      <c r="M2" s="42"/>
    </row>
    <row r="3" spans="1:13" s="42" customFormat="1" ht="12" customHeight="1">
      <c r="A3" s="119"/>
      <c r="B3" s="119"/>
      <c r="C3" s="119"/>
      <c r="D3" s="43"/>
      <c r="E3" s="5" t="str">
        <f>IF(A18="","",B18)</f>
        <v/>
      </c>
      <c r="F3" t="str">
        <f t="array" ref="F3">IFERROR(INDEX(E:E,SMALL(IF(E:E&lt;&gt;"",ROW(E:E)),ROW())),"")</f>
        <v/>
      </c>
      <c r="G3" t="str">
        <f t="array" ref="G3">IFERROR(VLOOKUP(F3,'許可関係一覧(非表示)'!$A$1:$B$37,2,FALSE),"")</f>
        <v/>
      </c>
      <c r="H3" s="41">
        <v>22</v>
      </c>
      <c r="I3">
        <f>COUNTIF($G$1:$G$38,$H3)</f>
        <v>0</v>
      </c>
      <c r="J3" s="40" t="str">
        <f t="shared" si="0"/>
        <v/>
      </c>
      <c r="K3" s="40" t="str">
        <f t="array" ref="K3">IFERROR(INDEX(J:J,SMALL(IF(J:J&lt;&gt;"",ROW(J:J)),ROW())),"")</f>
        <v/>
      </c>
    </row>
    <row r="4" spans="1:13" s="40" customFormat="1" ht="15" customHeight="1">
      <c r="A4" s="121" t="s">
        <v>83</v>
      </c>
      <c r="B4" s="121"/>
      <c r="C4" s="121"/>
      <c r="E4" s="5" t="str">
        <f>IF(A19="","",B19)</f>
        <v/>
      </c>
      <c r="F4" t="str">
        <f t="array" ref="F4">IFERROR(INDEX(E:E,SMALL(IF(E:E&lt;&gt;"",ROW(E:E)),ROW())),"")</f>
        <v/>
      </c>
      <c r="G4" t="str">
        <f t="array" ref="G4">IFERROR(VLOOKUP(F4,'許可関係一覧(非表示)'!$A$1:$B$37,2,FALSE),"")</f>
        <v/>
      </c>
      <c r="H4" s="33">
        <v>40</v>
      </c>
      <c r="I4">
        <f>COUNTIF($G$1:$G$38,$H4)</f>
        <v>0</v>
      </c>
      <c r="J4" t="str">
        <f t="shared" si="0"/>
        <v/>
      </c>
      <c r="K4" s="40" t="str">
        <f t="array" ref="K4">IFERROR(INDEX(J:J,SMALL(IF(J:J&lt;&gt;"",ROW(J:J)),ROW())),"")</f>
        <v/>
      </c>
      <c r="L4"/>
    </row>
    <row r="5" spans="1:13" s="40" customFormat="1" ht="15" customHeight="1">
      <c r="A5" s="74" t="s">
        <v>89</v>
      </c>
      <c r="B5" s="74"/>
      <c r="C5" s="74"/>
      <c r="E5" s="5"/>
      <c r="F5" t="str">
        <f t="array" ref="F5">IFERROR(INDEX(E:E,SMALL(IF(E:E&lt;&gt;"",ROW(E:E)),ROW())),"")</f>
        <v/>
      </c>
      <c r="G5" t="str">
        <f t="array" ref="G5">IFERROR(VLOOKUP(F5,'許可関係一覧(非表示)'!$A$1:$B$37,2,FALSE),"")</f>
        <v/>
      </c>
      <c r="H5" s="34" t="s">
        <v>12</v>
      </c>
      <c r="I5">
        <f t="shared" ref="I5:I21" si="1">COUNTIF($G$1:$G$38,$H5)</f>
        <v>0</v>
      </c>
      <c r="J5" t="str">
        <f t="shared" si="0"/>
        <v/>
      </c>
      <c r="K5" s="40" t="str">
        <f t="array" ref="K5">IFERROR(INDEX(J:J,SMALL(IF(J:J&lt;&gt;"",ROW(J:J)),ROW())),"")</f>
        <v/>
      </c>
      <c r="L5"/>
    </row>
    <row r="6" spans="1:13" s="40" customFormat="1" ht="15" customHeight="1">
      <c r="A6" s="48" t="s">
        <v>79</v>
      </c>
      <c r="B6" s="44"/>
      <c r="C6" s="45"/>
      <c r="E6" s="5" t="str">
        <f t="shared" ref="E6:E11" si="2">IF(A21="","",B21)</f>
        <v/>
      </c>
      <c r="F6" t="str">
        <f t="array" ref="F6">IFERROR(INDEX(E:E,SMALL(IF(E:E&lt;&gt;"",ROW(E:E)),ROW())),"")</f>
        <v/>
      </c>
      <c r="G6" t="str">
        <f t="array" ref="G6">IFERROR(VLOOKUP(F6,'許可関係一覧(非表示)'!$A$1:$B$37,2,FALSE),"")</f>
        <v/>
      </c>
      <c r="H6" s="34" t="s">
        <v>13</v>
      </c>
      <c r="I6">
        <f>COUNTIF($G$1:$G$38,$H6)</f>
        <v>0</v>
      </c>
      <c r="J6" t="str">
        <f t="shared" si="0"/>
        <v/>
      </c>
      <c r="K6" t="str">
        <f t="array" ref="K6">IFERROR(INDEX(J:J,SMALL(IF(J:J&lt;&gt;"",ROW(J:J)),ROW())),"")</f>
        <v/>
      </c>
      <c r="L6"/>
    </row>
    <row r="7" spans="1:13" s="40" customFormat="1" ht="15" customHeight="1">
      <c r="A7" s="46" t="s">
        <v>72</v>
      </c>
      <c r="B7" s="44"/>
      <c r="C7" s="45"/>
      <c r="E7" s="5" t="str">
        <f t="shared" si="2"/>
        <v/>
      </c>
      <c r="F7" t="str">
        <f t="array" ref="F7">IFERROR(INDEX(E:E,SMALL(IF(E:E&lt;&gt;"",ROW(E:E)),ROW())),"")</f>
        <v/>
      </c>
      <c r="G7" t="str">
        <f t="array" ref="G7">IFERROR(VLOOKUP(F7,'許可関係一覧(非表示)'!$A$1:$B$37,2,FALSE),"")</f>
        <v/>
      </c>
      <c r="H7" s="33">
        <v>60</v>
      </c>
      <c r="I7">
        <f>COUNTIF($G$1:$G$38,$H7)</f>
        <v>0</v>
      </c>
      <c r="J7" t="str">
        <f t="shared" si="0"/>
        <v/>
      </c>
      <c r="K7" t="str">
        <f t="array" ref="K7">IFERROR(INDEX(J:J,SMALL(IF(J:J&lt;&gt;"",ROW(J:J)),ROW())),"")</f>
        <v/>
      </c>
      <c r="L7"/>
    </row>
    <row r="8" spans="1:13" s="40" customFormat="1" ht="12.75" customHeight="1">
      <c r="A8" s="46" t="s">
        <v>71</v>
      </c>
      <c r="B8" s="44"/>
      <c r="C8" s="45"/>
      <c r="E8" s="5" t="str">
        <f>IF(A23="","",B23)</f>
        <v/>
      </c>
      <c r="F8" t="str">
        <f t="array" ref="F8">IFERROR(INDEX(E:E,SMALL(IF(E:E&lt;&gt;"",ROW(E:E)),ROW())),"")</f>
        <v/>
      </c>
      <c r="G8" t="str">
        <f t="array" ref="G8">IFERROR(VLOOKUP(F8,'許可関係一覧(非表示)'!$A$1:$B$37,2,FALSE),"")</f>
        <v/>
      </c>
      <c r="H8" s="33">
        <v>71</v>
      </c>
      <c r="I8">
        <f>COUNTIF($G$1:$G$38,$H8)</f>
        <v>0</v>
      </c>
      <c r="J8" t="str">
        <f t="shared" si="0"/>
        <v/>
      </c>
      <c r="K8" t="str">
        <f t="array" ref="K8">IFERROR(INDEX(J:J,SMALL(IF(J:J&lt;&gt;"",ROW(J:J)),ROW())),"")</f>
        <v/>
      </c>
      <c r="L8"/>
    </row>
    <row r="9" spans="1:13" s="40" customFormat="1" ht="15" customHeight="1">
      <c r="A9" s="46" t="s">
        <v>21</v>
      </c>
      <c r="B9" s="44"/>
      <c r="C9" s="45"/>
      <c r="D9" s="21"/>
      <c r="E9" s="5" t="str">
        <f t="shared" si="2"/>
        <v/>
      </c>
      <c r="F9" t="str">
        <f t="array" ref="F9">IFERROR(INDEX(E:E,SMALL(IF(E:E&lt;&gt;"",ROW(E:E)),ROW())),"")</f>
        <v/>
      </c>
      <c r="G9" t="str">
        <f t="array" ref="G9">IFERROR(VLOOKUP(F9,'許可関係一覧(非表示)'!$A$1:$B$37,2,FALSE),"")</f>
        <v/>
      </c>
      <c r="H9" s="33">
        <v>72</v>
      </c>
      <c r="I9">
        <f t="shared" si="1"/>
        <v>0</v>
      </c>
      <c r="J9" t="str">
        <f>IF(I9&lt;&gt;0,H9,"")</f>
        <v/>
      </c>
      <c r="K9" t="str">
        <f t="array" ref="K9">IFERROR(INDEX(J:J,SMALL(IF(J:J&lt;&gt;"",ROW(J:J)),ROW())),"")</f>
        <v/>
      </c>
      <c r="L9"/>
      <c r="M9" s="6"/>
    </row>
    <row r="10" spans="1:13" s="40" customFormat="1" ht="15" customHeight="1">
      <c r="A10" s="121" t="s">
        <v>74</v>
      </c>
      <c r="B10" s="121"/>
      <c r="C10" s="121"/>
      <c r="D10" s="21"/>
      <c r="E10" s="5" t="str">
        <f t="shared" si="2"/>
        <v/>
      </c>
      <c r="F10" t="str">
        <f t="array" ref="F10">IFERROR(INDEX(E:E,SMALL(IF(E:E&lt;&gt;"",ROW(E:E)),ROW())),"")</f>
        <v/>
      </c>
      <c r="G10" t="str">
        <f t="array" ref="G10">IFERROR(VLOOKUP(F10,'許可関係一覧(非表示)'!$A$1:$B$37,2,FALSE),"")</f>
        <v/>
      </c>
      <c r="H10" s="33">
        <v>73</v>
      </c>
      <c r="I10">
        <f t="shared" si="1"/>
        <v>0</v>
      </c>
      <c r="J10" t="str">
        <f t="shared" si="0"/>
        <v/>
      </c>
      <c r="K10" t="str">
        <f t="array" ref="K10">IFERROR(INDEX(J:J,SMALL(IF(J:J&lt;&gt;"",ROW(J:J)),ROW())),"")</f>
        <v/>
      </c>
      <c r="L10"/>
      <c r="M10" s="6"/>
    </row>
    <row r="11" spans="1:13" s="40" customFormat="1" ht="13.5" customHeight="1">
      <c r="A11" s="121" t="s">
        <v>75</v>
      </c>
      <c r="B11" s="121"/>
      <c r="C11" s="121"/>
      <c r="D11" s="21"/>
      <c r="E11" s="5" t="str">
        <f t="shared" si="2"/>
        <v/>
      </c>
      <c r="F11" t="str">
        <f t="array" ref="F11">IFERROR(INDEX(E:E,SMALL(IF(E:E&lt;&gt;"",ROW(E:E)),ROW())),"")</f>
        <v/>
      </c>
      <c r="G11" t="str">
        <f t="array" ref="G11">IFERROR(VLOOKUP(F11,'許可関係一覧(非表示)'!$A$1:$B$37,2,FALSE),"")</f>
        <v/>
      </c>
      <c r="H11" s="54"/>
      <c r="I11">
        <f t="shared" si="1"/>
        <v>0</v>
      </c>
      <c r="J11" t="str">
        <f t="shared" si="0"/>
        <v/>
      </c>
      <c r="K11" t="str">
        <f t="array" ref="K11">IFERROR(INDEX(J:J,SMALL(IF(J:J&lt;&gt;"",ROW(J:J)),ROW())),"")</f>
        <v/>
      </c>
      <c r="L11"/>
      <c r="M11" s="6"/>
    </row>
    <row r="12" spans="1:13" s="40" customFormat="1" ht="6.75" customHeight="1">
      <c r="A12" s="53"/>
      <c r="B12" s="53"/>
      <c r="C12" s="53"/>
      <c r="D12" s="21"/>
      <c r="E12" s="5" t="str">
        <f t="shared" ref="E12:E26" si="3">IF(A27="","",B27)</f>
        <v/>
      </c>
      <c r="F12" t="str">
        <f t="array" ref="F12">IFERROR(INDEX(E:E,SMALL(IF(E:E&lt;&gt;"",ROW(E:E)),ROW())),"")</f>
        <v/>
      </c>
      <c r="G12" t="str">
        <f t="array" ref="G12">IFERROR(VLOOKUP(F12,'許可関係一覧(非表示)'!$A$1:$B$37,2,FALSE),"")</f>
        <v/>
      </c>
      <c r="H12"/>
      <c r="I12">
        <f t="shared" si="1"/>
        <v>0</v>
      </c>
      <c r="J12" t="str">
        <f t="shared" si="0"/>
        <v/>
      </c>
      <c r="K12" t="str">
        <f t="array" ref="K12">IFERROR(INDEX(J:J,SMALL(IF(J:J&lt;&gt;"",ROW(J:J)),ROW())),"")</f>
        <v/>
      </c>
      <c r="L12"/>
      <c r="M12" s="6"/>
    </row>
    <row r="13" spans="1:13" s="6" customFormat="1" ht="14.25" customHeight="1" thickBot="1">
      <c r="A13" s="128" t="s">
        <v>76</v>
      </c>
      <c r="B13" s="128"/>
      <c r="C13" s="128"/>
      <c r="D13" s="29"/>
      <c r="E13" s="5" t="str">
        <f t="shared" si="3"/>
        <v/>
      </c>
      <c r="F13" t="str">
        <f t="array" ref="F13">IFERROR(INDEX(E:E,SMALL(IF(E:E&lt;&gt;"",ROW(E:E)),ROW())),"")</f>
        <v/>
      </c>
      <c r="G13" t="str">
        <f t="array" ref="G13">IFERROR(VLOOKUP(F13,'許可関係一覧(非表示)'!$A$1:$B$37,2,FALSE),"")</f>
        <v/>
      </c>
      <c r="H13"/>
      <c r="I13">
        <f t="shared" si="1"/>
        <v>0</v>
      </c>
      <c r="J13" t="str">
        <f t="shared" si="0"/>
        <v/>
      </c>
      <c r="K13" t="str">
        <f t="array" ref="K13">IFERROR(INDEX(J:J,SMALL(IF(J:J&lt;&gt;"",ROW(J:J)),ROW())),"")</f>
        <v/>
      </c>
      <c r="L13"/>
      <c r="M13"/>
    </row>
    <row r="14" spans="1:13" ht="17.25">
      <c r="A14" s="65" t="s">
        <v>25</v>
      </c>
      <c r="B14" s="66" t="s">
        <v>2</v>
      </c>
      <c r="C14" s="67" t="s">
        <v>3</v>
      </c>
      <c r="D14" s="26"/>
      <c r="E14" s="5" t="str">
        <f t="shared" si="3"/>
        <v/>
      </c>
      <c r="F14" t="str">
        <f t="array" ref="F14">IFERROR(INDEX(E:E,SMALL(IF(E:E&lt;&gt;"",ROW(E:E)),ROW())),"")</f>
        <v/>
      </c>
      <c r="G14" t="str">
        <f t="array" ref="G14">IFERROR(VLOOKUP(F14,'許可関係一覧(非表示)'!$A$1:$B$37,2,FALSE),"")</f>
        <v/>
      </c>
      <c r="I14">
        <f t="shared" si="1"/>
        <v>0</v>
      </c>
      <c r="J14" t="str">
        <f t="shared" si="0"/>
        <v/>
      </c>
      <c r="K14" t="str">
        <f t="array" ref="K14">IFERROR(INDEX(J:J,SMALL(IF(J:J&lt;&gt;"",ROW(J:J)),ROW())),"")</f>
        <v/>
      </c>
    </row>
    <row r="15" spans="1:13" ht="17.25" customHeight="1">
      <c r="A15" s="122" t="s">
        <v>67</v>
      </c>
      <c r="B15" s="123"/>
      <c r="C15" s="124"/>
      <c r="D15" s="26"/>
      <c r="E15" s="5" t="str">
        <f t="shared" si="3"/>
        <v/>
      </c>
      <c r="F15" t="str">
        <f t="array" ref="F15">IFERROR(INDEX(E:E,SMALL(IF(E:E&lt;&gt;"",ROW(E:E)),ROW())),"")</f>
        <v/>
      </c>
      <c r="G15" t="str">
        <f t="array" ref="G15">IFERROR(VLOOKUP(F15,'許可関係一覧(非表示)'!$A$1:$B$37,2,FALSE),"")</f>
        <v/>
      </c>
      <c r="I15">
        <f t="shared" si="1"/>
        <v>0</v>
      </c>
      <c r="J15" t="str">
        <f t="shared" si="0"/>
        <v/>
      </c>
      <c r="K15" t="str">
        <f t="array" ref="K15">IFERROR(INDEX(J:J,SMALL(IF(J:J&lt;&gt;"",ROW(J:J)),ROW())),"")</f>
        <v/>
      </c>
    </row>
    <row r="16" spans="1:13" ht="17.25" customHeight="1">
      <c r="A16" s="72"/>
      <c r="B16" s="36">
        <v>11</v>
      </c>
      <c r="C16" s="61" t="s">
        <v>34</v>
      </c>
      <c r="D16" s="27"/>
      <c r="E16" s="5" t="str">
        <f t="shared" si="3"/>
        <v/>
      </c>
      <c r="F16" t="str">
        <f t="array" ref="F16">IFERROR(INDEX(E:E,SMALL(IF(E:E&lt;&gt;"",ROW(E:E)),ROW())),"")</f>
        <v/>
      </c>
      <c r="G16" t="str">
        <f t="array" ref="G16">IFERROR(VLOOKUP(F16,'許可関係一覧(非表示)'!$A$1:$B$37,2,FALSE),"")</f>
        <v/>
      </c>
      <c r="I16">
        <f t="shared" si="1"/>
        <v>0</v>
      </c>
      <c r="J16" t="str">
        <f t="shared" si="0"/>
        <v/>
      </c>
      <c r="K16" t="str">
        <f t="array" ref="K16">IFERROR(INDEX(J:J,SMALL(IF(J:J&lt;&gt;"",ROW(J:J)),ROW())),"")</f>
        <v/>
      </c>
    </row>
    <row r="17" spans="1:11" ht="17.25" customHeight="1">
      <c r="A17" s="72"/>
      <c r="B17" s="36">
        <v>21</v>
      </c>
      <c r="C17" s="64" t="s">
        <v>35</v>
      </c>
      <c r="D17" s="27"/>
      <c r="E17" s="5" t="str">
        <f t="shared" si="3"/>
        <v/>
      </c>
      <c r="F17" t="str">
        <f t="array" ref="F17">IFERROR(INDEX(E:E,SMALL(IF(E:E&lt;&gt;"",ROW(E:E)),ROW())),"")</f>
        <v/>
      </c>
      <c r="G17" t="str">
        <f t="array" ref="G17">IFERROR(VLOOKUP(F17,'許可関係一覧(非表示)'!$A$1:$B$37,2,FALSE),"")</f>
        <v/>
      </c>
      <c r="I17">
        <f t="shared" si="1"/>
        <v>0</v>
      </c>
      <c r="J17" t="str">
        <f t="shared" si="0"/>
        <v/>
      </c>
      <c r="K17" t="str">
        <f t="array" ref="K17">IFERROR(INDEX(J:J,SMALL(IF(J:J&lt;&gt;"",ROW(J:J)),ROW())),"")</f>
        <v/>
      </c>
    </row>
    <row r="18" spans="1:11" ht="17.25" customHeight="1">
      <c r="A18" s="72"/>
      <c r="B18" s="36">
        <v>22</v>
      </c>
      <c r="C18" s="64" t="s">
        <v>36</v>
      </c>
      <c r="D18" s="26"/>
      <c r="E18" s="5" t="str">
        <f t="shared" si="3"/>
        <v/>
      </c>
      <c r="F18" t="str">
        <f t="array" ref="F18">IFERROR(INDEX(E:E,SMALL(IF(E:E&lt;&gt;"",ROW(E:E)),ROW())),"")</f>
        <v/>
      </c>
      <c r="G18" t="str">
        <f t="array" ref="G18">IFERROR(VLOOKUP(F18,'許可関係一覧(非表示)'!$A$1:$B$37,2,FALSE),"")</f>
        <v/>
      </c>
      <c r="I18">
        <f t="shared" si="1"/>
        <v>0</v>
      </c>
      <c r="J18" t="str">
        <f t="shared" si="0"/>
        <v/>
      </c>
      <c r="K18" t="str">
        <f t="array" ref="K18">IFERROR(INDEX(J:J,SMALL(IF(J:J&lt;&gt;"",ROW(J:J)),ROW())),"")</f>
        <v/>
      </c>
    </row>
    <row r="19" spans="1:11" ht="17.25" customHeight="1">
      <c r="A19" s="72"/>
      <c r="B19" s="36">
        <v>40</v>
      </c>
      <c r="C19" s="61" t="s">
        <v>37</v>
      </c>
      <c r="D19" s="28"/>
      <c r="E19" s="5" t="str">
        <f t="shared" si="3"/>
        <v/>
      </c>
      <c r="F19" t="str">
        <f t="array" ref="F19">IFERROR(INDEX(E:E,SMALL(IF(E:E&lt;&gt;"",ROW(E:E)),ROW())),"")</f>
        <v/>
      </c>
      <c r="G19" t="str">
        <f t="array" ref="G19">IFERROR(VLOOKUP(F19,'許可関係一覧(非表示)'!$A$1:$B$37,2,FALSE),"")</f>
        <v/>
      </c>
      <c r="I19">
        <f t="shared" si="1"/>
        <v>0</v>
      </c>
      <c r="J19" t="str">
        <f t="shared" si="0"/>
        <v/>
      </c>
      <c r="K19" t="str">
        <f t="array" ref="K19">IFERROR(INDEX(J:J,SMALL(IF(J:J&lt;&gt;"",ROW(J:J)),ROW())),"")</f>
        <v/>
      </c>
    </row>
    <row r="20" spans="1:11" ht="17.25" customHeight="1">
      <c r="A20" s="125" t="s">
        <v>68</v>
      </c>
      <c r="B20" s="126"/>
      <c r="C20" s="127"/>
      <c r="D20" s="28"/>
      <c r="E20" s="5" t="str">
        <f t="shared" si="3"/>
        <v/>
      </c>
      <c r="F20" t="str">
        <f t="array" ref="F20">IFERROR(INDEX(E:E,SMALL(IF(E:E&lt;&gt;"",ROW(E:E)),ROW())),"")</f>
        <v/>
      </c>
      <c r="G20" t="str">
        <f t="array" ref="G20">IFERROR(VLOOKUP(F20,'許可関係一覧(非表示)'!$A$1:$B$37,2,FALSE),"")</f>
        <v/>
      </c>
      <c r="I20">
        <f t="shared" si="1"/>
        <v>0</v>
      </c>
      <c r="J20" t="str">
        <f t="shared" si="0"/>
        <v/>
      </c>
      <c r="K20" t="str">
        <f t="array" ref="K20">IFERROR(INDEX(J:J,SMALL(IF(J:J&lt;&gt;"",ROW(J:J)),ROW())),"")</f>
        <v/>
      </c>
    </row>
    <row r="21" spans="1:11" ht="17.25" customHeight="1">
      <c r="A21" s="72"/>
      <c r="B21" s="36">
        <v>301</v>
      </c>
      <c r="C21" s="61" t="s">
        <v>26</v>
      </c>
      <c r="D21" s="26"/>
      <c r="E21" s="5" t="str">
        <f t="shared" si="3"/>
        <v/>
      </c>
      <c r="F21" t="str">
        <f t="array" ref="F21">IFERROR(INDEX(E:E,SMALL(IF(E:E&lt;&gt;"",ROW(E:E)),ROW())),"")</f>
        <v/>
      </c>
      <c r="G21" t="str">
        <f t="array" ref="G21">IFERROR(VLOOKUP(F21,'許可関係一覧(非表示)'!$A$1:$B$37,2,FALSE),"")</f>
        <v/>
      </c>
      <c r="I21">
        <f t="shared" si="1"/>
        <v>0</v>
      </c>
      <c r="J21" t="str">
        <f t="shared" si="0"/>
        <v/>
      </c>
      <c r="K21" t="str">
        <f t="array" ref="K21">IFERROR(INDEX(J:J,SMALL(IF(J:J&lt;&gt;"",ROW(J:J)),ROW())),"")</f>
        <v/>
      </c>
    </row>
    <row r="22" spans="1:11" ht="17.25" customHeight="1">
      <c r="A22" s="72"/>
      <c r="B22" s="36">
        <v>302</v>
      </c>
      <c r="C22" s="61" t="s">
        <v>27</v>
      </c>
      <c r="D22" s="26"/>
      <c r="E22" s="5" t="str">
        <f t="shared" si="3"/>
        <v/>
      </c>
      <c r="F22" t="str">
        <f t="array" ref="F22">IFERROR(INDEX(E:E,SMALL(IF(E:E&lt;&gt;"",ROW(E:E)),ROW())),"")</f>
        <v/>
      </c>
      <c r="G22" t="str">
        <f t="array" ref="G22">IFERROR(VLOOKUP(F22,'許可関係一覧(非表示)'!$A$1:$B$37,2,FALSE),"")</f>
        <v/>
      </c>
      <c r="K22" t="str">
        <f t="array" ref="K22">IFERROR(INDEX(J:J,SMALL(IF(J:J&lt;&gt;"",ROW(J:J)),ROW())),"")</f>
        <v/>
      </c>
    </row>
    <row r="23" spans="1:11" ht="17.25" customHeight="1">
      <c r="A23" s="72"/>
      <c r="B23" s="36">
        <v>303</v>
      </c>
      <c r="C23" s="61" t="s">
        <v>28</v>
      </c>
      <c r="D23" s="26"/>
      <c r="E23" s="5" t="str">
        <f t="shared" si="3"/>
        <v/>
      </c>
      <c r="F23" t="str">
        <f t="array" ref="F23">IFERROR(INDEX(E:E,SMALL(IF(E:E&lt;&gt;"",ROW(E:E)),ROW())),"")</f>
        <v/>
      </c>
      <c r="G23" t="str">
        <f t="array" ref="G23">IFERROR(VLOOKUP(F23,'許可関係一覧(非表示)'!$A$1:$B$37,2,FALSE),"")</f>
        <v/>
      </c>
      <c r="K23" t="str">
        <f t="array" ref="K23">IFERROR(INDEX(J:J,SMALL(IF(J:J&lt;&gt;"",ROW(J:J)),ROW())),"")</f>
        <v/>
      </c>
    </row>
    <row r="24" spans="1:11" ht="17.25" customHeight="1">
      <c r="A24" s="72"/>
      <c r="B24" s="36">
        <v>304</v>
      </c>
      <c r="C24" s="61" t="s">
        <v>29</v>
      </c>
      <c r="D24" s="28"/>
      <c r="E24" s="5" t="str">
        <f t="shared" si="3"/>
        <v/>
      </c>
      <c r="F24" t="str">
        <f t="array" ref="F24">IFERROR(INDEX(E:E,SMALL(IF(E:E&lt;&gt;"",ROW(E:E)),ROW())),"")</f>
        <v/>
      </c>
      <c r="G24" t="str">
        <f t="array" ref="G24">IFERROR(VLOOKUP(F24,'許可関係一覧(非表示)'!$A$1:$B$37,2,FALSE),"")</f>
        <v/>
      </c>
      <c r="K24" t="str">
        <f t="array" ref="K24">IFERROR(INDEX(J:J,SMALL(IF(J:J&lt;&gt;"",ROW(J:J)),ROW())),"")</f>
        <v/>
      </c>
    </row>
    <row r="25" spans="1:11" ht="17.25" customHeight="1">
      <c r="A25" s="72"/>
      <c r="B25" s="36">
        <v>305</v>
      </c>
      <c r="C25" s="63" t="s">
        <v>30</v>
      </c>
      <c r="D25" s="28"/>
      <c r="E25" s="5" t="str">
        <f t="shared" si="3"/>
        <v/>
      </c>
      <c r="F25" t="str">
        <f t="array" ref="F25">IFERROR(INDEX(E:E,SMALL(IF(E:E&lt;&gt;"",ROW(E:E)),ROW())),"")</f>
        <v/>
      </c>
      <c r="G25" t="str">
        <f t="array" ref="G25">IFERROR(VLOOKUP(F25,'許可関係一覧(非表示)'!$A$1:$B$37,2,FALSE),"")</f>
        <v/>
      </c>
      <c r="K25" t="str">
        <f t="array" ref="K25">IFERROR(INDEX(J:J,SMALL(IF(J:J&lt;&gt;"",ROW(J:J)),ROW())),"")</f>
        <v/>
      </c>
    </row>
    <row r="26" spans="1:11" ht="17.25" customHeight="1">
      <c r="A26" s="72"/>
      <c r="B26" s="36">
        <v>306</v>
      </c>
      <c r="C26" s="63" t="s">
        <v>31</v>
      </c>
      <c r="D26" s="28"/>
      <c r="E26" s="5" t="str">
        <f t="shared" si="3"/>
        <v/>
      </c>
      <c r="F26" t="str">
        <f t="array" ref="F26">IFERROR(INDEX(E:E,SMALL(IF(E:E&lt;&gt;"",ROW(E:E)),ROW())),"")</f>
        <v/>
      </c>
      <c r="G26" t="str">
        <f t="array" ref="G26">IFERROR(VLOOKUP(F26,'許可関係一覧(非表示)'!$A$1:$B$37,2,FALSE),"")</f>
        <v/>
      </c>
      <c r="K26" t="str">
        <f t="array" ref="K26">IFERROR(INDEX(J:J,SMALL(IF(J:J&lt;&gt;"",ROW(J:J)),ROW())),"")</f>
        <v/>
      </c>
    </row>
    <row r="27" spans="1:11" ht="17.25" customHeight="1">
      <c r="A27" s="72"/>
      <c r="B27" s="36">
        <v>307</v>
      </c>
      <c r="C27" s="63" t="s">
        <v>32</v>
      </c>
      <c r="D27" s="28"/>
      <c r="E27" s="5" t="str">
        <f>IF(A43="","",B43)</f>
        <v/>
      </c>
      <c r="F27" t="str">
        <f t="array" ref="F27">IFERROR(INDEX(E:E,SMALL(IF(E:E&lt;&gt;"",ROW(E:E)),ROW())),"")</f>
        <v/>
      </c>
      <c r="G27" t="str">
        <f t="array" ref="G27">IFERROR(VLOOKUP(F27,'許可関係一覧(非表示)'!$A$1:$B$37,2,FALSE),"")</f>
        <v/>
      </c>
      <c r="K27" t="str">
        <f t="array" ref="K27">IFERROR(INDEX(J:J,SMALL(IF(J:J&lt;&gt;"",ROW(J:J)),ROW())),"")</f>
        <v/>
      </c>
    </row>
    <row r="28" spans="1:11" ht="17.25" customHeight="1">
      <c r="A28" s="72"/>
      <c r="B28" s="36">
        <v>308</v>
      </c>
      <c r="C28" s="63" t="s">
        <v>33</v>
      </c>
      <c r="D28" s="28"/>
      <c r="E28" s="5" t="str">
        <f t="shared" ref="E28:E34" si="4">IF(A44="","",B44)</f>
        <v/>
      </c>
      <c r="F28" t="str">
        <f t="array" ref="F28">IFERROR(INDEX(E:E,SMALL(IF(E:E&lt;&gt;"",ROW(E:E)),ROW())),"")</f>
        <v/>
      </c>
      <c r="G28" t="str">
        <f t="array" ref="G28">IFERROR(VLOOKUP(F28,'許可関係一覧(非表示)'!$A$1:$B$37,2,FALSE),"")</f>
        <v/>
      </c>
      <c r="K28" t="str">
        <f t="array" ref="K28">IFERROR(INDEX(J:J,SMALL(IF(J:J&lt;&gt;"",ROW(J:J)),ROW())),"")</f>
        <v/>
      </c>
    </row>
    <row r="29" spans="1:11" ht="17.25" customHeight="1">
      <c r="A29" s="72"/>
      <c r="B29" s="36">
        <v>309</v>
      </c>
      <c r="C29" s="63" t="s">
        <v>41</v>
      </c>
      <c r="D29" s="28"/>
      <c r="E29" s="5" t="str">
        <f t="shared" si="4"/>
        <v/>
      </c>
      <c r="F29" t="str">
        <f t="array" ref="F29">IFERROR(INDEX(E:E,SMALL(IF(E:E&lt;&gt;"",ROW(E:E)),ROW())),"")</f>
        <v/>
      </c>
      <c r="G29" t="str">
        <f t="array" ref="G29">IFERROR(VLOOKUP(F29,'許可関係一覧(非表示)'!$A$1:$B$37,2,FALSE),"")</f>
        <v/>
      </c>
      <c r="K29" t="str">
        <f t="array" ref="K29">IFERROR(INDEX(J:J,SMALL(IF(J:J&lt;&gt;"",ROW(J:J)),ROW())),"")</f>
        <v/>
      </c>
    </row>
    <row r="30" spans="1:11" ht="17.25" customHeight="1">
      <c r="A30" s="72"/>
      <c r="B30" s="36">
        <v>310</v>
      </c>
      <c r="C30" s="63" t="s">
        <v>42</v>
      </c>
      <c r="D30" s="28"/>
      <c r="E30" s="5" t="str">
        <f t="shared" si="4"/>
        <v/>
      </c>
      <c r="F30" t="str">
        <f t="array" ref="F30">IFERROR(INDEX(E:E,SMALL(IF(E:E&lt;&gt;"",ROW(E:E)),ROW())),"")</f>
        <v/>
      </c>
      <c r="G30" t="str">
        <f t="array" ref="G30">IFERROR(VLOOKUP(F30,'許可関係一覧(非表示)'!$A$1:$B$37,2,FALSE),"")</f>
        <v/>
      </c>
      <c r="K30" t="str">
        <f t="array" ref="K30">IFERROR(INDEX(J:J,SMALL(IF(J:J&lt;&gt;"",ROW(J:J)),ROW())),"")</f>
        <v/>
      </c>
    </row>
    <row r="31" spans="1:11" ht="17.25" customHeight="1">
      <c r="A31" s="72"/>
      <c r="B31" s="36">
        <v>311</v>
      </c>
      <c r="C31" s="63" t="s">
        <v>43</v>
      </c>
      <c r="D31" s="28"/>
      <c r="E31" s="5" t="str">
        <f t="shared" si="4"/>
        <v/>
      </c>
      <c r="F31" t="str">
        <f t="array" ref="F31">IFERROR(INDEX(E:E,SMALL(IF(E:E&lt;&gt;"",ROW(E:E)),ROW())),"")</f>
        <v/>
      </c>
      <c r="G31" t="str">
        <f t="array" ref="G31">IFERROR(VLOOKUP(F31,'許可関係一覧(非表示)'!$A$1:$B$37,2,FALSE),"")</f>
        <v/>
      </c>
      <c r="K31" t="str">
        <f t="array" ref="K31">IFERROR(INDEX(J:J,SMALL(IF(J:J&lt;&gt;"",ROW(J:J)),ROW())),"")</f>
        <v/>
      </c>
    </row>
    <row r="32" spans="1:11" ht="17.25" customHeight="1">
      <c r="A32" s="72"/>
      <c r="B32" s="36">
        <v>312</v>
      </c>
      <c r="C32" s="63" t="s">
        <v>44</v>
      </c>
      <c r="D32" s="28"/>
      <c r="E32" s="5" t="str">
        <f t="shared" si="4"/>
        <v/>
      </c>
      <c r="F32" t="str">
        <f t="array" ref="F32">IFERROR(INDEX(E:E,SMALL(IF(E:E&lt;&gt;"",ROW(E:E)),ROW())),"")</f>
        <v/>
      </c>
      <c r="G32" t="str">
        <f t="array" ref="G32">IFERROR(VLOOKUP(F32,'許可関係一覧(非表示)'!$A$1:$B$37,2,FALSE),"")</f>
        <v/>
      </c>
      <c r="K32" t="str">
        <f t="array" ref="K32">IFERROR(INDEX(J:J,SMALL(IF(J:J&lt;&gt;"",ROW(J:J)),ROW())),"")</f>
        <v/>
      </c>
    </row>
    <row r="33" spans="1:12" ht="17.25" customHeight="1">
      <c r="A33" s="72"/>
      <c r="B33" s="36">
        <v>313</v>
      </c>
      <c r="C33" s="63" t="s">
        <v>45</v>
      </c>
      <c r="D33" s="28"/>
      <c r="E33" s="5" t="str">
        <f t="shared" si="4"/>
        <v/>
      </c>
      <c r="F33" t="str">
        <f t="array" ref="F33">IFERROR(INDEX(E:E,SMALL(IF(E:E&lt;&gt;"",ROW(E:E)),ROW())),"")</f>
        <v/>
      </c>
      <c r="G33" t="str">
        <f t="array" ref="G33">IFERROR(VLOOKUP(F33,'許可関係一覧(非表示)'!$A$1:$B$37,2,FALSE),"")</f>
        <v/>
      </c>
      <c r="K33" t="str">
        <f t="array" ref="K33">IFERROR(INDEX(J:J,SMALL(IF(J:J&lt;&gt;"",ROW(J:J)),ROW())),"")</f>
        <v/>
      </c>
    </row>
    <row r="34" spans="1:12" ht="17.25" customHeight="1">
      <c r="A34" s="72"/>
      <c r="B34" s="36">
        <v>314</v>
      </c>
      <c r="C34" s="63" t="s">
        <v>46</v>
      </c>
      <c r="D34" s="28"/>
      <c r="E34" s="5" t="str">
        <f t="shared" si="4"/>
        <v/>
      </c>
      <c r="F34" t="str">
        <f t="array" ref="F34">IFERROR(INDEX(E:E,SMALL(IF(E:E&lt;&gt;"",ROW(E:E)),ROW())),"")</f>
        <v/>
      </c>
      <c r="G34" t="str">
        <f t="array" ref="G34">IFERROR(VLOOKUP(F34,'許可関係一覧(非表示)'!$A$1:$B$37,2,FALSE),"")</f>
        <v/>
      </c>
      <c r="K34" t="str">
        <f t="array" ref="K34">IFERROR(INDEX(J:J,SMALL(IF(J:J&lt;&gt;"",ROW(J:J)),ROW())),"")</f>
        <v/>
      </c>
    </row>
    <row r="35" spans="1:12" ht="17.25" customHeight="1">
      <c r="A35" s="72"/>
      <c r="B35" s="36">
        <v>315</v>
      </c>
      <c r="C35" s="63" t="s">
        <v>47</v>
      </c>
      <c r="D35" s="28"/>
      <c r="E35" s="5" t="str">
        <f>IF(A52="","",B52)</f>
        <v/>
      </c>
      <c r="F35" t="str">
        <f t="array" ref="F35">IFERROR(INDEX(E:E,SMALL(IF(E:E&lt;&gt;"",ROW(E:E)),ROW())),"")</f>
        <v/>
      </c>
      <c r="G35" t="str">
        <f t="array" ref="G35">IFERROR(VLOOKUP(F35,'許可関係一覧(非表示)'!$A$1:$B$37,2,FALSE),"")</f>
        <v/>
      </c>
      <c r="K35" t="str">
        <f t="array" ref="K35">IFERROR(INDEX(J:J,SMALL(IF(J:J&lt;&gt;"",ROW(J:J)),ROW())),"")</f>
        <v/>
      </c>
    </row>
    <row r="36" spans="1:12" ht="17.25" customHeight="1">
      <c r="A36" s="72"/>
      <c r="B36" s="36">
        <v>316</v>
      </c>
      <c r="C36" s="63" t="s">
        <v>48</v>
      </c>
      <c r="D36" s="28"/>
      <c r="E36" s="5" t="str">
        <f>IF(A53="","",B53)</f>
        <v/>
      </c>
      <c r="F36" t="str">
        <f t="array" ref="F36">IFERROR(INDEX(E:E,SMALL(IF(E:E&lt;&gt;"",ROW(E:E)),ROW())),"")</f>
        <v/>
      </c>
      <c r="G36" t="str">
        <f t="array" ref="G36">IFERROR(VLOOKUP(F36,'許可関係一覧(非表示)'!$A$1:$B$37,2,FALSE),"")</f>
        <v/>
      </c>
      <c r="K36" t="str">
        <f t="array" ref="K36">IFERROR(INDEX(J:J,SMALL(IF(J:J&lt;&gt;"",ROW(J:J)),ROW())),"")</f>
        <v/>
      </c>
    </row>
    <row r="37" spans="1:12" ht="17.25" customHeight="1">
      <c r="A37" s="72"/>
      <c r="B37" s="36">
        <v>317</v>
      </c>
      <c r="C37" s="63" t="s">
        <v>49</v>
      </c>
      <c r="D37" s="28"/>
      <c r="E37" s="5" t="str">
        <f>IF(A54="","",B54)</f>
        <v/>
      </c>
      <c r="F37" t="str">
        <f t="array" ref="F37">IFERROR(INDEX(E:E,SMALL(IF(E:E&lt;&gt;"",ROW(E:E)),ROW())),"")</f>
        <v/>
      </c>
      <c r="G37" t="str">
        <f t="array" ref="G37">IFERROR(VLOOKUP(F37,'許可関係一覧(非表示)'!$A$1:$B$37,2,FALSE),"")</f>
        <v/>
      </c>
      <c r="K37" t="str">
        <f t="array" ref="K37">IFERROR(INDEX(J:J,SMALL(IF(J:J&lt;&gt;"",ROW(J:J)),ROW())),"")</f>
        <v/>
      </c>
    </row>
    <row r="38" spans="1:12" ht="17.25" customHeight="1">
      <c r="A38" s="72"/>
      <c r="B38" s="36">
        <v>318</v>
      </c>
      <c r="C38" s="63" t="s">
        <v>50</v>
      </c>
      <c r="D38" s="28"/>
      <c r="E38" s="5" t="str">
        <f>IF(A55="","",B55)</f>
        <v/>
      </c>
      <c r="F38" t="str">
        <f t="array" ref="F38">IFERROR(INDEX(E:E,SMALL(IF(E:E&lt;&gt;"",ROW(E:E)),ROW())),"")</f>
        <v/>
      </c>
      <c r="G38" t="str">
        <f t="array" ref="G38">IFERROR(VLOOKUP(F38,'許可関係一覧(非表示)'!$A$1:$B$37,2,FALSE),"")</f>
        <v/>
      </c>
    </row>
    <row r="39" spans="1:12" ht="17.25" customHeight="1">
      <c r="A39" s="72"/>
      <c r="B39" s="36">
        <v>319</v>
      </c>
      <c r="C39" s="63" t="s">
        <v>51</v>
      </c>
      <c r="D39" s="28"/>
      <c r="E39" s="5"/>
    </row>
    <row r="40" spans="1:12" ht="17.25" customHeight="1">
      <c r="A40" s="72"/>
      <c r="B40" s="36">
        <v>320</v>
      </c>
      <c r="C40" s="63" t="s">
        <v>52</v>
      </c>
      <c r="D40" s="28"/>
      <c r="E40" s="5"/>
      <c r="G40" t="str">
        <f>IFERROR(VLOOKUP(F40,'許可関係一覧(非表示)'!$A$1:$B$33,2,FALSE),"")</f>
        <v/>
      </c>
      <c r="H40" s="17"/>
    </row>
    <row r="41" spans="1:12" ht="17.25" customHeight="1">
      <c r="A41" s="72"/>
      <c r="B41" s="36">
        <v>321</v>
      </c>
      <c r="C41" s="63" t="s">
        <v>53</v>
      </c>
      <c r="D41" s="28"/>
      <c r="E41" s="5"/>
      <c r="G41" t="str">
        <f>IFERROR(VLOOKUP(F41,'許可関係一覧(非表示)'!$A$1:$B$33,2,FALSE),"")</f>
        <v/>
      </c>
      <c r="H41" s="17"/>
    </row>
    <row r="42" spans="1:12" ht="17.25" customHeight="1">
      <c r="A42" s="125" t="s">
        <v>69</v>
      </c>
      <c r="B42" s="126"/>
      <c r="C42" s="127"/>
      <c r="D42" s="28"/>
      <c r="E42" s="5"/>
      <c r="G42" t="str">
        <f>IFERROR(VLOOKUP(F42,'許可関係一覧(非表示)'!$A$1:$B$33,2,FALSE),"")</f>
        <v/>
      </c>
    </row>
    <row r="43" spans="1:12" ht="17.25" customHeight="1">
      <c r="A43" s="73"/>
      <c r="B43" s="36">
        <v>51</v>
      </c>
      <c r="C43" s="63" t="s">
        <v>54</v>
      </c>
      <c r="D43" s="28"/>
      <c r="E43" s="5"/>
      <c r="F43" s="17"/>
      <c r="G43" s="17"/>
    </row>
    <row r="44" spans="1:12" ht="17.25" customHeight="1">
      <c r="A44" s="73"/>
      <c r="B44" s="36">
        <v>52</v>
      </c>
      <c r="C44" s="63" t="s">
        <v>55</v>
      </c>
      <c r="D44" s="28"/>
      <c r="E44" s="5"/>
    </row>
    <row r="45" spans="1:12" ht="17.25" customHeight="1">
      <c r="A45" s="73"/>
      <c r="B45" s="36">
        <v>53</v>
      </c>
      <c r="C45" s="63" t="s">
        <v>56</v>
      </c>
      <c r="D45" s="28"/>
      <c r="E45" s="5"/>
      <c r="I45" s="17"/>
      <c r="L45" s="17"/>
    </row>
    <row r="46" spans="1:12" ht="17.25" customHeight="1">
      <c r="A46" s="73"/>
      <c r="B46" s="36">
        <v>54</v>
      </c>
      <c r="C46" s="63" t="s">
        <v>57</v>
      </c>
      <c r="D46" s="28"/>
      <c r="E46" s="5"/>
      <c r="J46" s="17"/>
      <c r="K46" s="17"/>
    </row>
    <row r="47" spans="1:12" ht="17.25" customHeight="1">
      <c r="A47" s="73"/>
      <c r="B47" s="36">
        <v>55</v>
      </c>
      <c r="C47" s="63" t="s">
        <v>58</v>
      </c>
      <c r="D47" s="28"/>
      <c r="E47" s="5" t="str">
        <f>IF(A63="","",B63)</f>
        <v/>
      </c>
    </row>
    <row r="48" spans="1:12" ht="17.25" customHeight="1">
      <c r="A48" s="73"/>
      <c r="B48" s="36">
        <v>56</v>
      </c>
      <c r="C48" s="63" t="s">
        <v>59</v>
      </c>
      <c r="D48" s="28"/>
      <c r="E48" s="5"/>
    </row>
    <row r="49" spans="1:13" ht="17.25" customHeight="1">
      <c r="A49" s="73"/>
      <c r="B49" s="36">
        <v>57</v>
      </c>
      <c r="C49" s="63" t="s">
        <v>60</v>
      </c>
      <c r="D49" s="28"/>
      <c r="E49" s="5"/>
    </row>
    <row r="50" spans="1:13" ht="17.25" customHeight="1">
      <c r="A50" s="73"/>
      <c r="B50" s="16">
        <v>58</v>
      </c>
      <c r="C50" s="18" t="s">
        <v>61</v>
      </c>
      <c r="D50" s="17"/>
      <c r="E50" s="5"/>
      <c r="M50" s="17"/>
    </row>
    <row r="51" spans="1:13" ht="17.25" customHeight="1">
      <c r="A51" s="125" t="s">
        <v>70</v>
      </c>
      <c r="B51" s="126"/>
      <c r="C51" s="127"/>
      <c r="D51" s="17"/>
      <c r="E51" s="5"/>
      <c r="M51" s="17"/>
    </row>
    <row r="52" spans="1:13" ht="17.25" customHeight="1">
      <c r="A52" s="73"/>
      <c r="B52" s="36">
        <v>60</v>
      </c>
      <c r="C52" s="63" t="s">
        <v>62</v>
      </c>
      <c r="D52" s="17"/>
      <c r="E52" s="5"/>
      <c r="M52" s="17"/>
    </row>
    <row r="53" spans="1:13" ht="17.25" customHeight="1">
      <c r="A53" s="73"/>
      <c r="B53" s="36">
        <v>71</v>
      </c>
      <c r="C53" s="63" t="s">
        <v>38</v>
      </c>
      <c r="D53" s="17"/>
      <c r="E53" s="5"/>
      <c r="M53" s="17"/>
    </row>
    <row r="54" spans="1:13" ht="17.25" customHeight="1">
      <c r="A54" s="73"/>
      <c r="B54" s="36">
        <v>72</v>
      </c>
      <c r="C54" s="63" t="s">
        <v>39</v>
      </c>
      <c r="D54" s="17"/>
      <c r="E54" s="5"/>
      <c r="M54" s="17"/>
    </row>
    <row r="55" spans="1:13" ht="17.25" customHeight="1" thickBot="1">
      <c r="A55" s="73"/>
      <c r="B55" s="60">
        <v>73</v>
      </c>
      <c r="C55" s="62" t="s">
        <v>40</v>
      </c>
      <c r="D55" s="17"/>
      <c r="M55" s="17"/>
    </row>
    <row r="56" spans="1:13" ht="2.25" customHeight="1">
      <c r="A56" s="49"/>
      <c r="B56" s="50"/>
      <c r="C56" s="28"/>
      <c r="D56" s="17"/>
      <c r="M56" s="17"/>
    </row>
    <row r="57" spans="1:13" s="17" customFormat="1" ht="12.95" customHeight="1">
      <c r="A57" s="17" t="s">
        <v>63</v>
      </c>
      <c r="B57" s="3"/>
      <c r="D57" s="7"/>
      <c r="E57" s="4"/>
      <c r="F57"/>
      <c r="G57"/>
      <c r="H57"/>
      <c r="I57"/>
      <c r="J57"/>
      <c r="K57"/>
      <c r="L57"/>
      <c r="M57"/>
    </row>
    <row r="58" spans="1:13" ht="12.95" customHeight="1">
      <c r="A58" s="120" t="s">
        <v>15</v>
      </c>
      <c r="B58" s="120"/>
      <c r="C58" s="120"/>
    </row>
    <row r="59" spans="1:13" ht="12.95" customHeight="1">
      <c r="A59" s="120" t="s">
        <v>73</v>
      </c>
      <c r="B59" s="120"/>
      <c r="C59" s="120"/>
    </row>
    <row r="60" spans="1:13" ht="12.95" customHeight="1">
      <c r="A60" s="117" t="s">
        <v>16</v>
      </c>
      <c r="B60" s="117"/>
      <c r="C60" s="117"/>
    </row>
    <row r="72" spans="3:7">
      <c r="G72" t="str">
        <f t="array" ref="G72">_xlfn.IFNA(INDEX($G$1:$G$36,MATCH(0,COUNTIF($H$1:$H8,$G$1:$G$36),0)),"")</f>
        <v/>
      </c>
    </row>
    <row r="75" spans="3:7">
      <c r="C75" s="31"/>
    </row>
    <row r="76" spans="3:7">
      <c r="C76" s="31"/>
    </row>
    <row r="77" spans="3:7">
      <c r="C77" s="30"/>
    </row>
    <row r="78" spans="3:7">
      <c r="C78" s="30"/>
    </row>
  </sheetData>
  <sheetProtection algorithmName="SHA-512" hashValue="SrK/pOcYan8VJA+MXqgByxO/Ca93Ux0oXXRUd4WDXrRuJstFIZXHA2soEwxyEqdQffZOUSTpVOzfoiOPSirgWA==" saltValue="8/tRDDxXjSWlRlBVrwscBA==" spinCount="100000" sheet="1" objects="1" scenarios="1"/>
  <protectedRanges>
    <protectedRange sqref="A21:A41" name="範囲2"/>
    <protectedRange sqref="A16:A19" name="範囲1"/>
    <protectedRange sqref="A43:A50 A52:A55" name="範囲3"/>
  </protectedRanges>
  <mergeCells count="13">
    <mergeCell ref="A60:C60"/>
    <mergeCell ref="A1:C1"/>
    <mergeCell ref="A3:C3"/>
    <mergeCell ref="A58:C58"/>
    <mergeCell ref="A59:C59"/>
    <mergeCell ref="A4:C4"/>
    <mergeCell ref="A10:C10"/>
    <mergeCell ref="A11:C11"/>
    <mergeCell ref="A15:C15"/>
    <mergeCell ref="A20:C20"/>
    <mergeCell ref="A42:C42"/>
    <mergeCell ref="A51:C51"/>
    <mergeCell ref="A13:C13"/>
  </mergeCells>
  <phoneticPr fontId="1"/>
  <dataValidations count="1">
    <dataValidation type="list" allowBlank="1" showInputMessage="1" showErrorMessage="1" sqref="A43:A50 A16:A19 A21:A41 A52:A55" xr:uid="{EF2D450B-9C2C-413B-B212-6B6176C91767}">
      <formula1>"○,---"</formula1>
    </dataValidation>
  </dataValidations>
  <pageMargins left="0.98" right="0.21" top="0.19685039370078741" bottom="0.19685039370078741" header="0.2"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F4E18-1005-4ECD-8377-75F5523C4CF0}">
  <dimension ref="A1:P58"/>
  <sheetViews>
    <sheetView view="pageBreakPreview" zoomScale="85" zoomScaleNormal="100" zoomScaleSheetLayoutView="85" workbookViewId="0">
      <selection activeCell="C22" sqref="C22:F22"/>
    </sheetView>
  </sheetViews>
  <sheetFormatPr defaultRowHeight="13.5"/>
  <cols>
    <col min="1" max="1" width="3.5" bestFit="1" customWidth="1"/>
    <col min="2" max="2" width="10.25" style="3" customWidth="1"/>
    <col min="3" max="5" width="16" style="2" customWidth="1"/>
    <col min="6" max="6" width="13.25" style="2" customWidth="1"/>
    <col min="7" max="7" width="18.875" customWidth="1"/>
    <col min="8" max="8" width="9" style="3" customWidth="1"/>
    <col min="9" max="9" width="1.625" customWidth="1"/>
    <col min="10" max="10" width="20.625" customWidth="1"/>
    <col min="11" max="11" width="28.25" bestFit="1" customWidth="1"/>
    <col min="12" max="12" width="5.5" style="1" bestFit="1" customWidth="1"/>
    <col min="14" max="14" width="20.625" customWidth="1"/>
    <col min="15" max="15" width="28.25" bestFit="1" customWidth="1"/>
    <col min="16" max="16" width="5.5" style="1" bestFit="1" customWidth="1"/>
  </cols>
  <sheetData>
    <row r="1" spans="1:16" ht="14.25" customHeight="1">
      <c r="G1" s="149" t="s">
        <v>77</v>
      </c>
      <c r="H1" s="149"/>
    </row>
    <row r="2" spans="1:16" ht="14.25" customHeight="1">
      <c r="G2" s="76"/>
      <c r="H2" s="76"/>
    </row>
    <row r="3" spans="1:16" ht="14.25" customHeight="1">
      <c r="G3" s="76"/>
      <c r="H3" s="76"/>
    </row>
    <row r="4" spans="1:16" s="6" customFormat="1" ht="25.5">
      <c r="B4" s="171" t="s">
        <v>66</v>
      </c>
      <c r="C4" s="171"/>
      <c r="D4" s="171"/>
      <c r="E4" s="171"/>
      <c r="F4" s="171"/>
      <c r="G4" s="171"/>
      <c r="H4" s="171"/>
    </row>
    <row r="5" spans="1:16" s="6" customFormat="1" ht="7.5" customHeight="1">
      <c r="B5" s="51"/>
      <c r="C5" s="51"/>
      <c r="D5" s="75"/>
      <c r="E5" s="75"/>
      <c r="F5" s="70"/>
      <c r="G5" s="51"/>
      <c r="H5" s="51"/>
    </row>
    <row r="6" spans="1:16">
      <c r="B6" s="151" t="s">
        <v>82</v>
      </c>
      <c r="C6" s="151"/>
      <c r="D6" s="151"/>
      <c r="E6" s="151"/>
      <c r="F6" s="151"/>
      <c r="G6" s="151"/>
      <c r="H6" s="151"/>
    </row>
    <row r="7" spans="1:16" ht="20.25" customHeight="1">
      <c r="B7" s="151" t="s">
        <v>65</v>
      </c>
      <c r="C7" s="151"/>
      <c r="D7" s="151"/>
      <c r="E7" s="151"/>
      <c r="F7" s="151"/>
      <c r="G7" s="151"/>
      <c r="H7" s="151"/>
    </row>
    <row r="8" spans="1:16" ht="17.25" customHeight="1" thickBot="1">
      <c r="F8" s="178" t="s">
        <v>80</v>
      </c>
      <c r="G8" s="178"/>
      <c r="H8" s="178"/>
    </row>
    <row r="9" spans="1:16" ht="18.75" customHeight="1">
      <c r="B9" s="172" t="s">
        <v>22</v>
      </c>
      <c r="C9" s="173"/>
      <c r="D9" s="173"/>
      <c r="E9" s="173"/>
      <c r="F9" s="174"/>
      <c r="G9" s="68" t="s">
        <v>24</v>
      </c>
      <c r="H9" s="55"/>
    </row>
    <row r="10" spans="1:16" ht="16.5" customHeight="1" thickBot="1">
      <c r="B10" s="175"/>
      <c r="C10" s="176"/>
      <c r="D10" s="176"/>
      <c r="E10" s="176"/>
      <c r="F10" s="177"/>
      <c r="G10" s="69" t="s">
        <v>23</v>
      </c>
      <c r="H10" s="56"/>
    </row>
    <row r="11" spans="1:16" ht="7.5" customHeight="1" thickBot="1">
      <c r="L11"/>
    </row>
    <row r="12" spans="1:16" ht="33.75" customHeight="1">
      <c r="B12" s="57" t="s">
        <v>1</v>
      </c>
      <c r="C12" s="159" t="s">
        <v>0</v>
      </c>
      <c r="D12" s="160"/>
      <c r="E12" s="160"/>
      <c r="F12" s="161"/>
      <c r="G12" s="168" t="s">
        <v>81</v>
      </c>
      <c r="H12" s="169"/>
      <c r="L12"/>
      <c r="O12" s="1"/>
      <c r="P12"/>
    </row>
    <row r="13" spans="1:16" ht="21" customHeight="1">
      <c r="A13" s="84">
        <v>1</v>
      </c>
      <c r="B13" s="58" t="str">
        <f>測量･建設ｺﾝｻﾙﾀﾝﾄ等申請入力ｼｰﾄ!$F1</f>
        <v/>
      </c>
      <c r="C13" s="156" t="str">
        <f>IFERROR(VLOOKUP(B13,測量･建設ｺﾝｻﾙﾀﾝﾄ等申請入力ｼｰﾄ!$B$3:$C$55,2,FALSE),"")</f>
        <v/>
      </c>
      <c r="D13" s="157"/>
      <c r="E13" s="157"/>
      <c r="F13" s="158"/>
      <c r="G13" s="154"/>
      <c r="H13" s="155"/>
      <c r="L13"/>
      <c r="P13"/>
    </row>
    <row r="14" spans="1:16" ht="21" customHeight="1">
      <c r="A14" s="84">
        <v>2</v>
      </c>
      <c r="B14" s="58" t="str">
        <f>測量･建設ｺﾝｻﾙﾀﾝﾄ等申請入力ｼｰﾄ!$F2</f>
        <v/>
      </c>
      <c r="C14" s="156" t="str">
        <f>IFERROR(VLOOKUP(B14,測量･建設ｺﾝｻﾙﾀﾝﾄ等申請入力ｼｰﾄ!$B$3:$C$55,2,FALSE),"")</f>
        <v/>
      </c>
      <c r="D14" s="157"/>
      <c r="E14" s="157"/>
      <c r="F14" s="158"/>
      <c r="G14" s="154"/>
      <c r="H14" s="155"/>
      <c r="L14"/>
      <c r="P14"/>
    </row>
    <row r="15" spans="1:16" ht="21" customHeight="1">
      <c r="A15" s="84">
        <v>3</v>
      </c>
      <c r="B15" s="58" t="str">
        <f>測量･建設ｺﾝｻﾙﾀﾝﾄ等申請入力ｼｰﾄ!$F3</f>
        <v/>
      </c>
      <c r="C15" s="156" t="str">
        <f>IFERROR(VLOOKUP(B15,測量･建設ｺﾝｻﾙﾀﾝﾄ等申請入力ｼｰﾄ!$B$3:$C$55,2,FALSE),"")</f>
        <v/>
      </c>
      <c r="D15" s="157"/>
      <c r="E15" s="157"/>
      <c r="F15" s="158"/>
      <c r="G15" s="154"/>
      <c r="H15" s="155"/>
      <c r="L15"/>
      <c r="P15"/>
    </row>
    <row r="16" spans="1:16" ht="21" customHeight="1">
      <c r="A16" s="84">
        <v>4</v>
      </c>
      <c r="B16" s="58" t="str">
        <f>測量･建設ｺﾝｻﾙﾀﾝﾄ等申請入力ｼｰﾄ!$F4</f>
        <v/>
      </c>
      <c r="C16" s="156" t="str">
        <f>IFERROR(VLOOKUP(B16,測量･建設ｺﾝｻﾙﾀﾝﾄ等申請入力ｼｰﾄ!$B$3:$C$55,2,FALSE),"")</f>
        <v/>
      </c>
      <c r="D16" s="157"/>
      <c r="E16" s="157"/>
      <c r="F16" s="158"/>
      <c r="G16" s="154"/>
      <c r="H16" s="155"/>
      <c r="L16"/>
      <c r="P16"/>
    </row>
    <row r="17" spans="1:16" ht="21" customHeight="1">
      <c r="A17" s="84">
        <v>5</v>
      </c>
      <c r="B17" s="58" t="str">
        <f>測量･建設ｺﾝｻﾙﾀﾝﾄ等申請入力ｼｰﾄ!$F5</f>
        <v/>
      </c>
      <c r="C17" s="156" t="str">
        <f>IFERROR(VLOOKUP(B17,測量･建設ｺﾝｻﾙﾀﾝﾄ等申請入力ｼｰﾄ!$B$3:$C$55,2,FALSE),"")</f>
        <v/>
      </c>
      <c r="D17" s="157"/>
      <c r="E17" s="157"/>
      <c r="F17" s="158"/>
      <c r="G17" s="154"/>
      <c r="H17" s="155"/>
      <c r="L17"/>
      <c r="P17"/>
    </row>
    <row r="18" spans="1:16" ht="21" customHeight="1">
      <c r="A18" s="84">
        <v>6</v>
      </c>
      <c r="B18" s="58" t="str">
        <f>測量･建設ｺﾝｻﾙﾀﾝﾄ等申請入力ｼｰﾄ!$F6</f>
        <v/>
      </c>
      <c r="C18" s="156" t="str">
        <f>IFERROR(VLOOKUP(B18,測量･建設ｺﾝｻﾙﾀﾝﾄ等申請入力ｼｰﾄ!$B$3:$C$55,2,FALSE),"")</f>
        <v/>
      </c>
      <c r="D18" s="157"/>
      <c r="E18" s="157"/>
      <c r="F18" s="158"/>
      <c r="G18" s="154"/>
      <c r="H18" s="155"/>
      <c r="L18"/>
      <c r="P18"/>
    </row>
    <row r="19" spans="1:16" ht="21" customHeight="1">
      <c r="A19" s="84">
        <v>7</v>
      </c>
      <c r="B19" s="58" t="str">
        <f>測量･建設ｺﾝｻﾙﾀﾝﾄ等申請入力ｼｰﾄ!$F7</f>
        <v/>
      </c>
      <c r="C19" s="156" t="str">
        <f>IFERROR(VLOOKUP(B19,測量･建設ｺﾝｻﾙﾀﾝﾄ等申請入力ｼｰﾄ!$B$3:$C$55,2,FALSE),"")</f>
        <v/>
      </c>
      <c r="D19" s="157"/>
      <c r="E19" s="157"/>
      <c r="F19" s="158"/>
      <c r="G19" s="154"/>
      <c r="H19" s="155"/>
      <c r="L19"/>
      <c r="P19"/>
    </row>
    <row r="20" spans="1:16" ht="21" customHeight="1">
      <c r="A20" s="84">
        <v>8</v>
      </c>
      <c r="B20" s="58" t="str">
        <f>測量･建設ｺﾝｻﾙﾀﾝﾄ等申請入力ｼｰﾄ!$F8</f>
        <v/>
      </c>
      <c r="C20" s="156" t="str">
        <f>IFERROR(VLOOKUP(B20,測量･建設ｺﾝｻﾙﾀﾝﾄ等申請入力ｼｰﾄ!$B$3:$C$55,2,FALSE),"")</f>
        <v/>
      </c>
      <c r="D20" s="157"/>
      <c r="E20" s="157"/>
      <c r="F20" s="158"/>
      <c r="G20" s="154"/>
      <c r="H20" s="155"/>
      <c r="L20"/>
      <c r="P20"/>
    </row>
    <row r="21" spans="1:16" ht="21" customHeight="1">
      <c r="A21" s="84">
        <v>9</v>
      </c>
      <c r="B21" s="58" t="str">
        <f>測量･建設ｺﾝｻﾙﾀﾝﾄ等申請入力ｼｰﾄ!$F9</f>
        <v/>
      </c>
      <c r="C21" s="156" t="str">
        <f>IFERROR(VLOOKUP(B21,測量･建設ｺﾝｻﾙﾀﾝﾄ等申請入力ｼｰﾄ!$B$3:$C$55,2,FALSE),"")</f>
        <v/>
      </c>
      <c r="D21" s="157"/>
      <c r="E21" s="157"/>
      <c r="F21" s="158"/>
      <c r="G21" s="154"/>
      <c r="H21" s="155"/>
      <c r="L21"/>
      <c r="P21"/>
    </row>
    <row r="22" spans="1:16" ht="21" customHeight="1">
      <c r="A22" s="84">
        <v>10</v>
      </c>
      <c r="B22" s="58" t="str">
        <f>測量･建設ｺﾝｻﾙﾀﾝﾄ等申請入力ｼｰﾄ!$F10</f>
        <v/>
      </c>
      <c r="C22" s="156" t="str">
        <f>IFERROR(VLOOKUP(B22,測量･建設ｺﾝｻﾙﾀﾝﾄ等申請入力ｼｰﾄ!$B$3:$C$55,2,FALSE),"")</f>
        <v/>
      </c>
      <c r="D22" s="157"/>
      <c r="E22" s="157"/>
      <c r="F22" s="158"/>
      <c r="G22" s="154"/>
      <c r="H22" s="155"/>
      <c r="L22"/>
      <c r="P22"/>
    </row>
    <row r="23" spans="1:16" ht="21" customHeight="1">
      <c r="A23" s="84">
        <v>11</v>
      </c>
      <c r="B23" s="58" t="str">
        <f>測量･建設ｺﾝｻﾙﾀﾝﾄ等申請入力ｼｰﾄ!$F11</f>
        <v/>
      </c>
      <c r="C23" s="156" t="str">
        <f>IFERROR(VLOOKUP(B23,測量･建設ｺﾝｻﾙﾀﾝﾄ等申請入力ｼｰﾄ!$B$3:$C$55,2,FALSE),"")</f>
        <v/>
      </c>
      <c r="D23" s="157"/>
      <c r="E23" s="157"/>
      <c r="F23" s="158"/>
      <c r="G23" s="154"/>
      <c r="H23" s="155"/>
      <c r="L23"/>
      <c r="P23"/>
    </row>
    <row r="24" spans="1:16" ht="21" customHeight="1">
      <c r="A24" s="84">
        <v>12</v>
      </c>
      <c r="B24" s="58" t="str">
        <f>測量･建設ｺﾝｻﾙﾀﾝﾄ等申請入力ｼｰﾄ!$F12</f>
        <v/>
      </c>
      <c r="C24" s="156" t="str">
        <f>IFERROR(VLOOKUP(B24,測量･建設ｺﾝｻﾙﾀﾝﾄ等申請入力ｼｰﾄ!$B$3:$C$55,2,FALSE),"")</f>
        <v/>
      </c>
      <c r="D24" s="157"/>
      <c r="E24" s="157"/>
      <c r="F24" s="158"/>
      <c r="G24" s="154"/>
      <c r="H24" s="155"/>
      <c r="L24"/>
      <c r="P24"/>
    </row>
    <row r="25" spans="1:16" ht="21" customHeight="1">
      <c r="A25" s="84">
        <v>13</v>
      </c>
      <c r="B25" s="58" t="str">
        <f>測量･建設ｺﾝｻﾙﾀﾝﾄ等申請入力ｼｰﾄ!$F13</f>
        <v/>
      </c>
      <c r="C25" s="156" t="str">
        <f>IFERROR(VLOOKUP(B25,測量･建設ｺﾝｻﾙﾀﾝﾄ等申請入力ｼｰﾄ!$B$3:$C$55,2,FALSE),"")</f>
        <v/>
      </c>
      <c r="D25" s="157"/>
      <c r="E25" s="157"/>
      <c r="F25" s="158"/>
      <c r="G25" s="154"/>
      <c r="H25" s="155"/>
      <c r="L25"/>
      <c r="P25"/>
    </row>
    <row r="26" spans="1:16" ht="21" customHeight="1">
      <c r="A26" s="84">
        <v>14</v>
      </c>
      <c r="B26" s="58" t="str">
        <f>測量･建設ｺﾝｻﾙﾀﾝﾄ等申請入力ｼｰﾄ!$F14</f>
        <v/>
      </c>
      <c r="C26" s="156" t="str">
        <f>IFERROR(VLOOKUP(B26,測量･建設ｺﾝｻﾙﾀﾝﾄ等申請入力ｼｰﾄ!$B$3:$C$55,2,FALSE),"")</f>
        <v/>
      </c>
      <c r="D26" s="157"/>
      <c r="E26" s="157"/>
      <c r="F26" s="158"/>
      <c r="G26" s="154"/>
      <c r="H26" s="155"/>
      <c r="L26"/>
      <c r="P26"/>
    </row>
    <row r="27" spans="1:16" ht="21" customHeight="1">
      <c r="A27" s="84">
        <v>15</v>
      </c>
      <c r="B27" s="58" t="str">
        <f>測量･建設ｺﾝｻﾙﾀﾝﾄ等申請入力ｼｰﾄ!$F15</f>
        <v/>
      </c>
      <c r="C27" s="156" t="str">
        <f>IFERROR(VLOOKUP(B27,測量･建設ｺﾝｻﾙﾀﾝﾄ等申請入力ｼｰﾄ!$B$3:$C$55,2,FALSE),"")</f>
        <v/>
      </c>
      <c r="D27" s="157"/>
      <c r="E27" s="157"/>
      <c r="F27" s="158"/>
      <c r="G27" s="154"/>
      <c r="H27" s="155"/>
      <c r="L27"/>
      <c r="P27"/>
    </row>
    <row r="28" spans="1:16" ht="21" customHeight="1">
      <c r="A28" s="84">
        <v>16</v>
      </c>
      <c r="B28" s="58" t="str">
        <f>測量･建設ｺﾝｻﾙﾀﾝﾄ等申請入力ｼｰﾄ!$F16</f>
        <v/>
      </c>
      <c r="C28" s="156" t="str">
        <f>IFERROR(VLOOKUP(B28,測量･建設ｺﾝｻﾙﾀﾝﾄ等申請入力ｼｰﾄ!$B$3:$C$55,2,FALSE),"")</f>
        <v/>
      </c>
      <c r="D28" s="157"/>
      <c r="E28" s="157"/>
      <c r="F28" s="158"/>
      <c r="G28" s="154"/>
      <c r="H28" s="155"/>
      <c r="L28"/>
      <c r="P28"/>
    </row>
    <row r="29" spans="1:16" ht="21" customHeight="1">
      <c r="A29" s="84">
        <v>17</v>
      </c>
      <c r="B29" s="58" t="str">
        <f>測量･建設ｺﾝｻﾙﾀﾝﾄ等申請入力ｼｰﾄ!$F17</f>
        <v/>
      </c>
      <c r="C29" s="156" t="str">
        <f>IFERROR(VLOOKUP(B29,測量･建設ｺﾝｻﾙﾀﾝﾄ等申請入力ｼｰﾄ!$B$3:$C$55,2,FALSE),"")</f>
        <v/>
      </c>
      <c r="D29" s="157"/>
      <c r="E29" s="157"/>
      <c r="F29" s="158"/>
      <c r="G29" s="154"/>
      <c r="H29" s="155"/>
      <c r="L29"/>
      <c r="P29"/>
    </row>
    <row r="30" spans="1:16" ht="21" customHeight="1">
      <c r="A30" s="84">
        <v>18</v>
      </c>
      <c r="B30" s="58" t="str">
        <f>測量･建設ｺﾝｻﾙﾀﾝﾄ等申請入力ｼｰﾄ!$F18</f>
        <v/>
      </c>
      <c r="C30" s="156" t="str">
        <f>IFERROR(VLOOKUP(B30,測量･建設ｺﾝｻﾙﾀﾝﾄ等申請入力ｼｰﾄ!$B$3:$C$55,2,FALSE),"")</f>
        <v/>
      </c>
      <c r="D30" s="157"/>
      <c r="E30" s="157"/>
      <c r="F30" s="158"/>
      <c r="G30" s="154"/>
      <c r="H30" s="155"/>
      <c r="L30"/>
      <c r="P30"/>
    </row>
    <row r="31" spans="1:16" ht="21" customHeight="1">
      <c r="A31" s="84">
        <v>19</v>
      </c>
      <c r="B31" s="58" t="str">
        <f>測量･建設ｺﾝｻﾙﾀﾝﾄ等申請入力ｼｰﾄ!$F19</f>
        <v/>
      </c>
      <c r="C31" s="156" t="str">
        <f>IFERROR(VLOOKUP(B31,測量･建設ｺﾝｻﾙﾀﾝﾄ等申請入力ｼｰﾄ!$B$3:$C$55,2,FALSE),"")</f>
        <v/>
      </c>
      <c r="D31" s="157"/>
      <c r="E31" s="157"/>
      <c r="F31" s="158"/>
      <c r="G31" s="154"/>
      <c r="H31" s="155"/>
      <c r="L31"/>
      <c r="P31"/>
    </row>
    <row r="32" spans="1:16" ht="21" customHeight="1" thickBot="1">
      <c r="A32" s="84">
        <v>20</v>
      </c>
      <c r="B32" s="59" t="str">
        <f>測量･建設ｺﾝｻﾙﾀﾝﾄ等申請入力ｼｰﾄ!$F20</f>
        <v/>
      </c>
      <c r="C32" s="179" t="str">
        <f>IFERROR(VLOOKUP(B32,測量･建設ｺﾝｻﾙﾀﾝﾄ等申請入力ｼｰﾄ!$B$3:$C$55,2,FALSE),"")</f>
        <v/>
      </c>
      <c r="D32" s="180"/>
      <c r="E32" s="180"/>
      <c r="F32" s="181"/>
      <c r="G32" s="152"/>
      <c r="H32" s="153"/>
      <c r="L32"/>
      <c r="P32"/>
    </row>
    <row r="33" spans="2:16" s="71" customFormat="1" ht="19.5" customHeight="1">
      <c r="B33" s="77"/>
      <c r="C33" s="78"/>
      <c r="D33" s="78"/>
      <c r="E33" s="78"/>
      <c r="F33" s="78"/>
      <c r="G33" s="79"/>
      <c r="H33" s="79"/>
    </row>
    <row r="34" spans="2:16" s="71" customFormat="1" ht="19.5" customHeight="1" thickBot="1">
      <c r="B34" s="77"/>
      <c r="C34" s="78"/>
      <c r="D34" s="170" t="s">
        <v>84</v>
      </c>
      <c r="E34" s="170"/>
      <c r="F34" s="170"/>
      <c r="G34" s="170"/>
      <c r="H34" s="170"/>
    </row>
    <row r="35" spans="2:16" s="71" customFormat="1" ht="19.5" customHeight="1">
      <c r="B35" s="77"/>
      <c r="C35" s="82"/>
      <c r="D35" s="140" t="s">
        <v>88</v>
      </c>
      <c r="E35" s="141"/>
      <c r="F35" s="144">
        <f>SUM(G13:H32)</f>
        <v>0</v>
      </c>
      <c r="G35" s="144"/>
      <c r="H35" s="145"/>
    </row>
    <row r="36" spans="2:16" s="71" customFormat="1" ht="19.5" customHeight="1" thickBot="1">
      <c r="B36" s="77"/>
      <c r="C36" s="82"/>
      <c r="D36" s="142"/>
      <c r="E36" s="143"/>
      <c r="F36" s="146"/>
      <c r="G36" s="146"/>
      <c r="H36" s="147"/>
    </row>
    <row r="37" spans="2:16" s="71" customFormat="1" ht="19.5" customHeight="1">
      <c r="B37" s="77"/>
      <c r="C37" s="78"/>
      <c r="D37" s="78"/>
      <c r="E37" s="78"/>
      <c r="F37" s="78"/>
      <c r="G37" s="79"/>
      <c r="H37" s="79"/>
    </row>
    <row r="38" spans="2:16" s="71" customFormat="1" ht="19.5" customHeight="1" thickBot="1">
      <c r="B38" s="77"/>
      <c r="C38" s="78"/>
      <c r="D38" s="78" t="s">
        <v>85</v>
      </c>
      <c r="F38" s="78"/>
      <c r="G38" s="79"/>
      <c r="H38" s="79"/>
    </row>
    <row r="39" spans="2:16" s="71" customFormat="1" ht="19.5" customHeight="1">
      <c r="B39" s="77"/>
      <c r="C39" s="82"/>
      <c r="D39" s="130" t="s">
        <v>90</v>
      </c>
      <c r="E39" s="131"/>
      <c r="F39" s="134" t="s">
        <v>86</v>
      </c>
      <c r="G39" s="135"/>
      <c r="H39" s="136"/>
    </row>
    <row r="40" spans="2:16" s="71" customFormat="1" ht="19.5" customHeight="1" thickBot="1">
      <c r="B40" s="77"/>
      <c r="C40" s="82"/>
      <c r="D40" s="132"/>
      <c r="E40" s="133"/>
      <c r="F40" s="137"/>
      <c r="G40" s="138"/>
      <c r="H40" s="139"/>
    </row>
    <row r="41" spans="2:16" s="71" customFormat="1" ht="19.5" customHeight="1">
      <c r="B41" s="77"/>
      <c r="C41" s="82"/>
      <c r="D41" s="148" t="s">
        <v>87</v>
      </c>
      <c r="E41" s="131"/>
      <c r="F41" s="134">
        <v>0</v>
      </c>
      <c r="G41" s="135"/>
      <c r="H41" s="136"/>
    </row>
    <row r="42" spans="2:16" s="71" customFormat="1" ht="19.5" customHeight="1" thickBot="1">
      <c r="B42" s="77"/>
      <c r="C42" s="82"/>
      <c r="D42" s="132"/>
      <c r="E42" s="133"/>
      <c r="F42" s="137"/>
      <c r="G42" s="138"/>
      <c r="H42" s="139"/>
    </row>
    <row r="43" spans="2:16" s="71" customFormat="1" ht="19.5" customHeight="1">
      <c r="B43" s="77"/>
      <c r="C43" s="78"/>
      <c r="D43" s="129"/>
      <c r="E43" s="129"/>
      <c r="F43" s="129"/>
      <c r="G43" s="129"/>
      <c r="H43" s="129"/>
    </row>
    <row r="44" spans="2:16" s="52" customFormat="1" ht="13.5" customHeight="1">
      <c r="B44" s="80"/>
      <c r="C44" s="81"/>
      <c r="D44" s="81"/>
      <c r="E44" s="81"/>
      <c r="F44" s="81"/>
      <c r="G44" s="150" t="s">
        <v>78</v>
      </c>
      <c r="H44" s="150"/>
    </row>
    <row r="45" spans="2:16" s="52" customFormat="1" ht="13.5" customHeight="1" thickBot="1">
      <c r="B45" s="80"/>
      <c r="C45" s="81"/>
      <c r="D45" s="81"/>
      <c r="E45" s="81"/>
      <c r="F45" s="81"/>
      <c r="G45" s="83"/>
      <c r="H45" s="83"/>
    </row>
    <row r="46" spans="2:16" ht="24.95" customHeight="1">
      <c r="B46" s="37" t="s">
        <v>4</v>
      </c>
      <c r="C46" s="159" t="s">
        <v>5</v>
      </c>
      <c r="D46" s="160"/>
      <c r="E46" s="160"/>
      <c r="F46" s="160"/>
      <c r="G46" s="160"/>
      <c r="H46" s="38"/>
      <c r="L46"/>
      <c r="P46"/>
    </row>
    <row r="47" spans="2:16" ht="24.95" customHeight="1">
      <c r="B47" s="58" t="str">
        <f>測量･建設ｺﾝｻﾙﾀﾝﾄ等申請入力ｼｰﾄ!$K1</f>
        <v/>
      </c>
      <c r="C47" s="165" t="str">
        <f>IFERROR(VLOOKUP($B47,'許可関係一覧(非表示)'!$B$1:C37,2,FALSE),"")</f>
        <v/>
      </c>
      <c r="D47" s="166"/>
      <c r="E47" s="166"/>
      <c r="F47" s="166"/>
      <c r="G47" s="166"/>
      <c r="H47" s="167"/>
      <c r="L47"/>
      <c r="P47"/>
    </row>
    <row r="48" spans="2:16" ht="24.95" customHeight="1">
      <c r="B48" s="58" t="str">
        <f>測量･建設ｺﾝｻﾙﾀﾝﾄ等申請入力ｼｰﾄ!$K2</f>
        <v/>
      </c>
      <c r="C48" s="165" t="str">
        <f>IFERROR(VLOOKUP($B48,'許可関係一覧(非表示)'!$B$1:$C$37,2,FALSE),"")</f>
        <v/>
      </c>
      <c r="D48" s="166"/>
      <c r="E48" s="166"/>
      <c r="F48" s="166"/>
      <c r="G48" s="166"/>
      <c r="H48" s="167"/>
      <c r="L48"/>
      <c r="P48"/>
    </row>
    <row r="49" spans="2:16" ht="24.95" customHeight="1">
      <c r="B49" s="58" t="str">
        <f>測量･建設ｺﾝｻﾙﾀﾝﾄ等申請入力ｼｰﾄ!$K3</f>
        <v/>
      </c>
      <c r="C49" s="165" t="str">
        <f>IFERROR(VLOOKUP($B49,'許可関係一覧(非表示)'!$B$1:$C$37,2,FALSE),"")</f>
        <v/>
      </c>
      <c r="D49" s="166"/>
      <c r="E49" s="166"/>
      <c r="F49" s="166"/>
      <c r="G49" s="166"/>
      <c r="H49" s="167"/>
      <c r="L49"/>
      <c r="P49"/>
    </row>
    <row r="50" spans="2:16" ht="24.95" customHeight="1">
      <c r="B50" s="58" t="str">
        <f>測量･建設ｺﾝｻﾙﾀﾝﾄ等申請入力ｼｰﾄ!$K4</f>
        <v/>
      </c>
      <c r="C50" s="165" t="str">
        <f>IFERROR(VLOOKUP($B50,'許可関係一覧(非表示)'!$B$1:$C$37,2,FALSE),"")</f>
        <v/>
      </c>
      <c r="D50" s="166"/>
      <c r="E50" s="166"/>
      <c r="F50" s="166"/>
      <c r="G50" s="166"/>
      <c r="H50" s="167"/>
      <c r="L50"/>
      <c r="P50"/>
    </row>
    <row r="51" spans="2:16" ht="24.95" customHeight="1">
      <c r="B51" s="58" t="str">
        <f>測量･建設ｺﾝｻﾙﾀﾝﾄ等申請入力ｼｰﾄ!$K5</f>
        <v/>
      </c>
      <c r="C51" s="165" t="str">
        <f>IFERROR(VLOOKUP($B51,'許可関係一覧(非表示)'!$B$1:$C$37,2,FALSE),"")</f>
        <v/>
      </c>
      <c r="D51" s="166"/>
      <c r="E51" s="166"/>
      <c r="F51" s="166"/>
      <c r="G51" s="166"/>
      <c r="H51" s="167"/>
      <c r="L51"/>
      <c r="P51"/>
    </row>
    <row r="52" spans="2:16" ht="24.95" customHeight="1">
      <c r="B52" s="58" t="str">
        <f>測量･建設ｺﾝｻﾙﾀﾝﾄ等申請入力ｼｰﾄ!$K6</f>
        <v/>
      </c>
      <c r="C52" s="165" t="str">
        <f>IFERROR(VLOOKUP($B52,'許可関係一覧(非表示)'!$B$1:$C$37,2,FALSE),"")</f>
        <v/>
      </c>
      <c r="D52" s="166"/>
      <c r="E52" s="166"/>
      <c r="F52" s="166"/>
      <c r="G52" s="166"/>
      <c r="H52" s="167"/>
      <c r="L52"/>
      <c r="P52"/>
    </row>
    <row r="53" spans="2:16" ht="24.95" customHeight="1">
      <c r="B53" s="58" t="str">
        <f>測量･建設ｺﾝｻﾙﾀﾝﾄ等申請入力ｼｰﾄ!$K7</f>
        <v/>
      </c>
      <c r="C53" s="165" t="str">
        <f>IFERROR(VLOOKUP($B53,'許可関係一覧(非表示)'!$B$1:$C$37,2,FALSE),"")</f>
        <v/>
      </c>
      <c r="D53" s="166"/>
      <c r="E53" s="166"/>
      <c r="F53" s="166"/>
      <c r="G53" s="166"/>
      <c r="H53" s="167"/>
      <c r="L53"/>
      <c r="P53"/>
    </row>
    <row r="54" spans="2:16" ht="24.95" customHeight="1">
      <c r="B54" s="58" t="str">
        <f>測量･建設ｺﾝｻﾙﾀﾝﾄ等申請入力ｼｰﾄ!$K8</f>
        <v/>
      </c>
      <c r="C54" s="165" t="str">
        <f>IFERROR(VLOOKUP($B54,'許可関係一覧(非表示)'!$B$1:$C$37,2,FALSE),"")</f>
        <v/>
      </c>
      <c r="D54" s="166"/>
      <c r="E54" s="166"/>
      <c r="F54" s="166"/>
      <c r="G54" s="166"/>
      <c r="H54" s="167"/>
      <c r="L54"/>
      <c r="P54"/>
    </row>
    <row r="55" spans="2:16" ht="24.95" customHeight="1">
      <c r="B55" s="58" t="str">
        <f>測量･建設ｺﾝｻﾙﾀﾝﾄ等申請入力ｼｰﾄ!$K9</f>
        <v/>
      </c>
      <c r="C55" s="165" t="str">
        <f>IFERROR(VLOOKUP($B55,'許可関係一覧(非表示)'!$B$1:$C$37,2,FALSE),"")</f>
        <v/>
      </c>
      <c r="D55" s="166"/>
      <c r="E55" s="166"/>
      <c r="F55" s="166"/>
      <c r="G55" s="166"/>
      <c r="H55" s="167"/>
      <c r="J55" t="str">
        <f t="array" ref="J55">IFERROR(INDEX(B:B,SMALL(IF(B:B&lt;&gt;"",ROW(B:B)),ROW())),"")</f>
        <v/>
      </c>
    </row>
    <row r="56" spans="2:16" ht="24.95" customHeight="1">
      <c r="B56" s="58" t="str">
        <f>測量･建設ｺﾝｻﾙﾀﾝﾄ等申請入力ｼｰﾄ!$K10</f>
        <v/>
      </c>
      <c r="C56" s="165" t="str">
        <f>IFERROR(VLOOKUP($B56,'許可関係一覧(非表示)'!$B$1:$C$37,2,FALSE),"")</f>
        <v/>
      </c>
      <c r="D56" s="166"/>
      <c r="E56" s="166"/>
      <c r="F56" s="166"/>
      <c r="G56" s="166"/>
      <c r="H56" s="167"/>
    </row>
    <row r="57" spans="2:16" ht="24.95" customHeight="1" thickBot="1">
      <c r="B57" s="59" t="str">
        <f>測量･建設ｺﾝｻﾙﾀﾝﾄ等申請入力ｼｰﾄ!$K11</f>
        <v/>
      </c>
      <c r="C57" s="162" t="str">
        <f>IFERROR(VLOOKUP($B57,'許可関係一覧(非表示)'!$B$1:$C$37,2,FALSE),"")</f>
        <v/>
      </c>
      <c r="D57" s="163"/>
      <c r="E57" s="163"/>
      <c r="F57" s="163"/>
      <c r="G57" s="163"/>
      <c r="H57" s="164"/>
    </row>
    <row r="58" spans="2:16">
      <c r="B58" s="3" t="str">
        <f t="array" ref="B58">IFERROR(INDEX(測量･建設ｺﾝｻﾙﾀﾝﾄ等申請入力ｼｰﾄ!J:J,SMALL(IF(測量･建設ｺﾝｻﾙﾀﾝﾄ等申請入力ｼｰﾄ!J:J&lt;&gt;"",ROW(測量･建設ｺﾝｻﾙﾀﾝﾄ等申請入力ｼｰﾄ!J:J)),ROW())),"")</f>
        <v/>
      </c>
    </row>
  </sheetData>
  <sheetProtection algorithmName="SHA-512" hashValue="i5hXbtlblc3px4jWNC80onpz2FCvbVHAwGJfBq6BnqbdTJUgGLY9Rqsm3AX8gCvG34pF9azODUX/5QJcABP4wA==" saltValue="Do7fWJRf5A+mSmYaXjVBGQ==" spinCount="100000" sheet="1" objects="1" scenarios="1"/>
  <protectedRanges>
    <protectedRange sqref="F39:H42" name="範囲3"/>
    <protectedRange sqref="H9:H10" name="範囲1"/>
    <protectedRange sqref="G13:H32" name="範囲2"/>
  </protectedRanges>
  <mergeCells count="69">
    <mergeCell ref="C32:F32"/>
    <mergeCell ref="C26:F26"/>
    <mergeCell ref="C27:F27"/>
    <mergeCell ref="C28:F28"/>
    <mergeCell ref="C29:F29"/>
    <mergeCell ref="C30:F30"/>
    <mergeCell ref="C23:F23"/>
    <mergeCell ref="B4:H4"/>
    <mergeCell ref="B9:F10"/>
    <mergeCell ref="F8:H8"/>
    <mergeCell ref="C31:F31"/>
    <mergeCell ref="C24:F24"/>
    <mergeCell ref="C25:F25"/>
    <mergeCell ref="C17:F17"/>
    <mergeCell ref="C18:F18"/>
    <mergeCell ref="C19:F19"/>
    <mergeCell ref="C20:F20"/>
    <mergeCell ref="C21:F21"/>
    <mergeCell ref="C15:F15"/>
    <mergeCell ref="C46:G46"/>
    <mergeCell ref="G12:H12"/>
    <mergeCell ref="G13:H13"/>
    <mergeCell ref="G14:H14"/>
    <mergeCell ref="G15:H15"/>
    <mergeCell ref="G16:H16"/>
    <mergeCell ref="G17:H17"/>
    <mergeCell ref="G18:H18"/>
    <mergeCell ref="G19:H19"/>
    <mergeCell ref="G20:H20"/>
    <mergeCell ref="G21:H21"/>
    <mergeCell ref="G22:H22"/>
    <mergeCell ref="C13:F13"/>
    <mergeCell ref="C14:F14"/>
    <mergeCell ref="G30:H30"/>
    <mergeCell ref="D34:H34"/>
    <mergeCell ref="C57:H57"/>
    <mergeCell ref="C53:H53"/>
    <mergeCell ref="C54:H54"/>
    <mergeCell ref="C47:H47"/>
    <mergeCell ref="C48:H48"/>
    <mergeCell ref="C49:H49"/>
    <mergeCell ref="C50:H50"/>
    <mergeCell ref="C52:H52"/>
    <mergeCell ref="C55:H55"/>
    <mergeCell ref="C56:H56"/>
    <mergeCell ref="C51:H51"/>
    <mergeCell ref="G1:H1"/>
    <mergeCell ref="G44:H44"/>
    <mergeCell ref="B6:H6"/>
    <mergeCell ref="B7:H7"/>
    <mergeCell ref="G32:H32"/>
    <mergeCell ref="G27:H27"/>
    <mergeCell ref="G28:H28"/>
    <mergeCell ref="G31:H31"/>
    <mergeCell ref="G26:H26"/>
    <mergeCell ref="G23:H23"/>
    <mergeCell ref="G24:H24"/>
    <mergeCell ref="G25:H25"/>
    <mergeCell ref="G29:H29"/>
    <mergeCell ref="C16:F16"/>
    <mergeCell ref="C22:F22"/>
    <mergeCell ref="C12:F12"/>
    <mergeCell ref="D43:H43"/>
    <mergeCell ref="D39:E40"/>
    <mergeCell ref="F39:H40"/>
    <mergeCell ref="F41:H42"/>
    <mergeCell ref="D35:E36"/>
    <mergeCell ref="F35:H36"/>
    <mergeCell ref="D41:E42"/>
  </mergeCells>
  <phoneticPr fontId="1"/>
  <dataValidations count="2">
    <dataValidation type="list" allowBlank="1" showInputMessage="1" showErrorMessage="1" sqref="H9" xr:uid="{D179D385-566F-4B55-91DA-55532EA28C40}">
      <formula1>"　,○"</formula1>
    </dataValidation>
    <dataValidation type="list" allowBlank="1" showInputMessage="1" showErrorMessage="1" sqref="H10" xr:uid="{421446FD-B52B-4C28-BEC7-12E6BDFA7734}">
      <formula1>"　　, 〇"</formula1>
    </dataValidation>
  </dataValidations>
  <pageMargins left="0.39370078740157483" right="0.19685039370078741" top="0.62992125984251968" bottom="0.19685039370078741" header="0.19685039370078741" footer="0.19685039370078741"/>
  <pageSetup paperSize="9" scale="96" orientation="portrait" r:id="rId1"/>
  <rowBreaks count="1" manualBreakCount="1">
    <brk id="45"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8B1DC-8C45-4ADA-9F5D-424E0AC7BEA4}">
  <sheetPr>
    <tabColor rgb="FFFFFF00"/>
  </sheetPr>
  <dimension ref="A1:I64"/>
  <sheetViews>
    <sheetView view="pageBreakPreview" zoomScaleNormal="100" zoomScaleSheetLayoutView="100" workbookViewId="0">
      <selection activeCell="B13" sqref="B13"/>
    </sheetView>
  </sheetViews>
  <sheetFormatPr defaultRowHeight="13.5"/>
  <cols>
    <col min="1" max="1" width="11.125" customWidth="1"/>
    <col min="2" max="2" width="19.5" customWidth="1"/>
    <col min="3" max="4" width="7.375" customWidth="1"/>
    <col min="5" max="5" width="24.875" customWidth="1"/>
    <col min="6" max="6" width="8.5" customWidth="1"/>
    <col min="7" max="7" width="6.75" customWidth="1"/>
    <col min="8" max="8" width="6.125" customWidth="1"/>
    <col min="9" max="9" width="5.375" customWidth="1"/>
    <col min="11" max="11" width="6.875" customWidth="1"/>
  </cols>
  <sheetData>
    <row r="1" spans="1:9" ht="25.5" customHeight="1" thickBot="1">
      <c r="A1" s="182" t="s">
        <v>91</v>
      </c>
      <c r="B1" s="182"/>
      <c r="C1" s="182"/>
      <c r="D1" s="182"/>
      <c r="E1" s="182"/>
      <c r="F1" s="182"/>
      <c r="G1" s="183"/>
      <c r="H1" s="184" t="s">
        <v>92</v>
      </c>
      <c r="I1" s="185"/>
    </row>
    <row r="2" spans="1:9" ht="6.75" customHeight="1">
      <c r="A2" s="85"/>
      <c r="B2" s="85"/>
      <c r="C2" s="85"/>
      <c r="D2" s="85"/>
      <c r="E2" s="85"/>
      <c r="F2" s="85"/>
      <c r="G2" s="86"/>
      <c r="H2" s="87"/>
      <c r="I2" s="87"/>
    </row>
    <row r="3" spans="1:9" ht="21" customHeight="1">
      <c r="A3" s="203" t="s">
        <v>93</v>
      </c>
      <c r="B3" s="204"/>
      <c r="C3" s="88"/>
      <c r="D3" s="198" t="s">
        <v>94</v>
      </c>
      <c r="E3" s="199"/>
      <c r="F3" s="186" t="s">
        <v>95</v>
      </c>
      <c r="G3" s="187"/>
      <c r="H3" s="187"/>
      <c r="I3" s="188"/>
    </row>
    <row r="4" spans="1:9" ht="21" customHeight="1">
      <c r="A4" s="205"/>
      <c r="B4" s="206"/>
      <c r="C4" s="89" t="s">
        <v>121</v>
      </c>
      <c r="D4" s="212" t="s">
        <v>96</v>
      </c>
      <c r="E4" s="213"/>
      <c r="F4" s="189"/>
      <c r="G4" s="190"/>
      <c r="H4" s="190"/>
      <c r="I4" s="191"/>
    </row>
    <row r="5" spans="1:9" ht="21" customHeight="1">
      <c r="A5" s="205"/>
      <c r="B5" s="206"/>
      <c r="C5" s="89"/>
      <c r="D5" s="212" t="s">
        <v>97</v>
      </c>
      <c r="E5" s="213"/>
      <c r="G5" s="90"/>
      <c r="H5" s="90"/>
      <c r="I5" s="91"/>
    </row>
    <row r="6" spans="1:9" ht="21" customHeight="1">
      <c r="A6" s="207"/>
      <c r="B6" s="208"/>
      <c r="C6" s="92"/>
      <c r="D6" s="214" t="s">
        <v>98</v>
      </c>
      <c r="E6" s="215"/>
      <c r="F6" s="220" t="s">
        <v>99</v>
      </c>
      <c r="G6" s="221"/>
      <c r="H6" s="221"/>
      <c r="I6" s="222"/>
    </row>
    <row r="7" spans="1:9" ht="21" customHeight="1">
      <c r="A7" s="192" t="s">
        <v>100</v>
      </c>
      <c r="B7" s="193"/>
      <c r="C7" s="88"/>
      <c r="D7" s="216" t="s">
        <v>101</v>
      </c>
      <c r="E7" s="217"/>
      <c r="F7" s="220"/>
      <c r="G7" s="221"/>
      <c r="H7" s="221"/>
      <c r="I7" s="222"/>
    </row>
    <row r="8" spans="1:9" ht="21" customHeight="1">
      <c r="A8" s="194"/>
      <c r="B8" s="195"/>
      <c r="C8" s="92"/>
      <c r="D8" s="218" t="s">
        <v>102</v>
      </c>
      <c r="E8" s="219"/>
      <c r="F8" s="223"/>
      <c r="G8" s="224"/>
      <c r="H8" s="224"/>
      <c r="I8" s="225"/>
    </row>
    <row r="9" spans="1:9" ht="6" customHeight="1" thickBot="1">
      <c r="A9" s="93"/>
      <c r="B9" s="93"/>
      <c r="C9" s="93"/>
      <c r="D9" s="93"/>
      <c r="E9" s="71"/>
      <c r="F9" s="71"/>
      <c r="G9" s="71"/>
      <c r="H9" s="71"/>
      <c r="I9" s="71"/>
    </row>
    <row r="10" spans="1:9" ht="54.75" customHeight="1">
      <c r="A10" s="94" t="s">
        <v>103</v>
      </c>
      <c r="B10" s="95" t="s">
        <v>104</v>
      </c>
      <c r="C10" s="196" t="s">
        <v>105</v>
      </c>
      <c r="D10" s="197"/>
      <c r="E10" s="96" t="s">
        <v>106</v>
      </c>
      <c r="F10" s="97" t="s">
        <v>107</v>
      </c>
      <c r="G10" s="98" t="s">
        <v>108</v>
      </c>
      <c r="H10" s="99" t="s">
        <v>109</v>
      </c>
      <c r="I10" s="100" t="s">
        <v>110</v>
      </c>
    </row>
    <row r="11" spans="1:9" ht="45" customHeight="1">
      <c r="A11" s="101"/>
      <c r="B11" s="102"/>
      <c r="C11" s="226"/>
      <c r="D11" s="227"/>
      <c r="E11" s="103"/>
      <c r="F11" s="104"/>
      <c r="G11" s="105"/>
      <c r="H11" s="106" t="s">
        <v>111</v>
      </c>
      <c r="I11" s="107" t="s">
        <v>111</v>
      </c>
    </row>
    <row r="12" spans="1:9" ht="48" customHeight="1">
      <c r="A12" s="101"/>
      <c r="B12" s="102"/>
      <c r="C12" s="226"/>
      <c r="D12" s="227"/>
      <c r="E12" s="103"/>
      <c r="F12" s="104"/>
      <c r="G12" s="105"/>
      <c r="H12" s="106" t="s">
        <v>111</v>
      </c>
      <c r="I12" s="107" t="s">
        <v>111</v>
      </c>
    </row>
    <row r="13" spans="1:9" ht="48" customHeight="1">
      <c r="A13" s="101"/>
      <c r="B13" s="102"/>
      <c r="C13" s="226"/>
      <c r="D13" s="227"/>
      <c r="E13" s="103"/>
      <c r="F13" s="104"/>
      <c r="G13" s="105"/>
      <c r="H13" s="106" t="s">
        <v>111</v>
      </c>
      <c r="I13" s="107" t="s">
        <v>111</v>
      </c>
    </row>
    <row r="14" spans="1:9" ht="48" customHeight="1">
      <c r="A14" s="101"/>
      <c r="B14" s="102"/>
      <c r="C14" s="226"/>
      <c r="D14" s="227"/>
      <c r="E14" s="103"/>
      <c r="F14" s="104"/>
      <c r="G14" s="105"/>
      <c r="H14" s="106" t="s">
        <v>111</v>
      </c>
      <c r="I14" s="107" t="s">
        <v>111</v>
      </c>
    </row>
    <row r="15" spans="1:9" ht="48" customHeight="1">
      <c r="A15" s="101"/>
      <c r="B15" s="102"/>
      <c r="C15" s="226"/>
      <c r="D15" s="227"/>
      <c r="E15" s="103"/>
      <c r="F15" s="104"/>
      <c r="G15" s="105"/>
      <c r="H15" s="106" t="s">
        <v>111</v>
      </c>
      <c r="I15" s="107" t="s">
        <v>111</v>
      </c>
    </row>
    <row r="16" spans="1:9" ht="48" customHeight="1">
      <c r="A16" s="101"/>
      <c r="B16" s="102"/>
      <c r="C16" s="226"/>
      <c r="D16" s="227"/>
      <c r="E16" s="103"/>
      <c r="F16" s="104"/>
      <c r="G16" s="105"/>
      <c r="H16" s="106" t="s">
        <v>111</v>
      </c>
      <c r="I16" s="107" t="s">
        <v>111</v>
      </c>
    </row>
    <row r="17" spans="1:9" ht="48" customHeight="1">
      <c r="A17" s="101"/>
      <c r="B17" s="102"/>
      <c r="C17" s="226"/>
      <c r="D17" s="227"/>
      <c r="E17" s="103"/>
      <c r="F17" s="104"/>
      <c r="G17" s="105"/>
      <c r="H17" s="106" t="s">
        <v>111</v>
      </c>
      <c r="I17" s="107" t="s">
        <v>111</v>
      </c>
    </row>
    <row r="18" spans="1:9" ht="48" customHeight="1">
      <c r="A18" s="101"/>
      <c r="B18" s="102"/>
      <c r="C18" s="226"/>
      <c r="D18" s="227"/>
      <c r="E18" s="103"/>
      <c r="F18" s="104"/>
      <c r="G18" s="105"/>
      <c r="H18" s="106" t="s">
        <v>111</v>
      </c>
      <c r="I18" s="107" t="s">
        <v>111</v>
      </c>
    </row>
    <row r="19" spans="1:9" ht="48" customHeight="1">
      <c r="A19" s="101"/>
      <c r="B19" s="102"/>
      <c r="C19" s="226"/>
      <c r="D19" s="227"/>
      <c r="E19" s="103"/>
      <c r="F19" s="104"/>
      <c r="G19" s="105"/>
      <c r="H19" s="106" t="s">
        <v>111</v>
      </c>
      <c r="I19" s="107" t="s">
        <v>111</v>
      </c>
    </row>
    <row r="20" spans="1:9" ht="48" customHeight="1">
      <c r="A20" s="101"/>
      <c r="B20" s="102"/>
      <c r="C20" s="226"/>
      <c r="D20" s="227"/>
      <c r="E20" s="103"/>
      <c r="F20" s="104"/>
      <c r="G20" s="105"/>
      <c r="H20" s="106" t="s">
        <v>111</v>
      </c>
      <c r="I20" s="107" t="s">
        <v>111</v>
      </c>
    </row>
    <row r="21" spans="1:9" ht="5.25" customHeight="1">
      <c r="A21" s="108"/>
      <c r="B21" s="109"/>
      <c r="C21" s="109"/>
      <c r="D21" s="109"/>
      <c r="E21" s="110"/>
      <c r="F21" s="109"/>
      <c r="G21" s="111"/>
      <c r="H21" s="112"/>
      <c r="I21" s="112"/>
    </row>
    <row r="22" spans="1:9" ht="12.75" customHeight="1">
      <c r="A22" s="113" t="s">
        <v>112</v>
      </c>
      <c r="B22" s="113"/>
      <c r="C22" s="113"/>
      <c r="D22" s="113"/>
      <c r="E22" s="113"/>
      <c r="F22" s="113"/>
      <c r="G22" s="113"/>
      <c r="H22" s="113"/>
      <c r="I22" s="114"/>
    </row>
    <row r="23" spans="1:9" ht="2.25" customHeight="1">
      <c r="A23" s="113"/>
      <c r="B23" s="113"/>
      <c r="C23" s="113"/>
      <c r="D23" s="113"/>
      <c r="E23" s="113"/>
      <c r="F23" s="113"/>
      <c r="G23" s="113"/>
      <c r="H23" s="113"/>
      <c r="I23" s="114"/>
    </row>
    <row r="24" spans="1:9" ht="18.75">
      <c r="A24" s="209" t="s">
        <v>113</v>
      </c>
      <c r="B24" s="209"/>
      <c r="C24" s="209"/>
      <c r="D24" s="209"/>
      <c r="E24" s="209"/>
      <c r="F24" s="209"/>
      <c r="G24" s="209"/>
      <c r="H24" s="209"/>
      <c r="I24" s="114"/>
    </row>
    <row r="25" spans="1:9" ht="20.25" customHeight="1">
      <c r="A25" s="201" t="s">
        <v>114</v>
      </c>
      <c r="B25" s="201"/>
      <c r="C25" s="201"/>
      <c r="D25" s="201"/>
      <c r="E25" s="201"/>
      <c r="F25" s="201"/>
      <c r="G25" s="201"/>
      <c r="H25" s="201"/>
      <c r="I25" s="115"/>
    </row>
    <row r="26" spans="1:9" ht="23.25" customHeight="1">
      <c r="A26" s="210" t="s">
        <v>115</v>
      </c>
      <c r="B26" s="210"/>
      <c r="C26" s="210"/>
      <c r="D26" s="210"/>
      <c r="E26" s="210"/>
      <c r="F26" s="210"/>
      <c r="G26" s="210"/>
      <c r="H26" s="210"/>
      <c r="I26" s="210"/>
    </row>
    <row r="27" spans="1:9" ht="20.25" customHeight="1">
      <c r="A27" s="211" t="s">
        <v>116</v>
      </c>
      <c r="B27" s="211"/>
      <c r="C27" s="211"/>
      <c r="D27" s="211"/>
      <c r="E27" s="211"/>
      <c r="F27" s="211"/>
      <c r="G27" s="211"/>
      <c r="H27" s="211"/>
      <c r="I27" s="211"/>
    </row>
    <row r="28" spans="1:9" ht="17.25" customHeight="1">
      <c r="A28" s="211" t="s">
        <v>122</v>
      </c>
      <c r="B28" s="211"/>
      <c r="C28" s="211"/>
      <c r="D28" s="211"/>
      <c r="E28" s="211"/>
      <c r="F28" s="211"/>
      <c r="G28" s="211"/>
      <c r="H28" s="211"/>
      <c r="I28" s="211"/>
    </row>
    <row r="29" spans="1:9" ht="18.75" customHeight="1">
      <c r="A29" s="200" t="s">
        <v>117</v>
      </c>
      <c r="B29" s="200"/>
      <c r="C29" s="200"/>
      <c r="D29" s="200"/>
      <c r="E29" s="200"/>
      <c r="F29" s="200"/>
      <c r="G29" s="200"/>
      <c r="H29" s="200"/>
      <c r="I29" s="200"/>
    </row>
    <row r="30" spans="1:9" ht="18.75" customHeight="1">
      <c r="A30" s="200" t="s">
        <v>118</v>
      </c>
      <c r="B30" s="200"/>
      <c r="C30" s="116"/>
      <c r="D30" s="116"/>
      <c r="E30" s="116"/>
      <c r="F30" s="116"/>
      <c r="G30" s="116"/>
      <c r="H30" s="116"/>
      <c r="I30" s="116"/>
    </row>
    <row r="31" spans="1:9" ht="15" customHeight="1">
      <c r="A31" s="201" t="s">
        <v>119</v>
      </c>
      <c r="B31" s="201"/>
      <c r="C31" s="201"/>
      <c r="D31" s="201"/>
      <c r="E31" s="201"/>
      <c r="F31" s="201"/>
      <c r="G31" s="201"/>
      <c r="H31" s="201"/>
      <c r="I31" s="115"/>
    </row>
    <row r="32" spans="1:9" ht="18.75">
      <c r="A32" s="202" t="s">
        <v>120</v>
      </c>
      <c r="B32" s="202"/>
      <c r="C32" s="202"/>
      <c r="D32" s="202"/>
      <c r="E32" s="202"/>
      <c r="F32" s="202"/>
      <c r="G32" s="202"/>
      <c r="H32" s="202"/>
      <c r="I32" s="114"/>
    </row>
    <row r="33" spans="1:9">
      <c r="A33" s="52"/>
      <c r="B33" s="52"/>
      <c r="C33" s="52"/>
      <c r="D33" s="52"/>
      <c r="E33" s="52"/>
      <c r="F33" s="52"/>
      <c r="G33" s="52"/>
      <c r="H33" s="52"/>
      <c r="I33" s="52"/>
    </row>
    <row r="34" spans="1:9">
      <c r="A34" s="52"/>
      <c r="B34" s="52"/>
      <c r="C34" s="52"/>
      <c r="D34" s="52"/>
      <c r="E34" s="52"/>
      <c r="F34" s="52"/>
      <c r="G34" s="52"/>
      <c r="H34" s="52"/>
      <c r="I34" s="52"/>
    </row>
    <row r="35" spans="1:9">
      <c r="A35" s="52"/>
      <c r="B35" s="52"/>
      <c r="C35" s="52"/>
      <c r="D35" s="52"/>
      <c r="E35" s="52"/>
      <c r="F35" s="52"/>
      <c r="G35" s="52"/>
      <c r="H35" s="52"/>
      <c r="I35" s="52"/>
    </row>
    <row r="36" spans="1:9">
      <c r="A36" s="52"/>
      <c r="B36" s="52"/>
      <c r="C36" s="52"/>
      <c r="D36" s="52"/>
      <c r="E36" s="52"/>
      <c r="F36" s="52"/>
      <c r="G36" s="52"/>
      <c r="H36" s="52"/>
      <c r="I36" s="52"/>
    </row>
    <row r="37" spans="1:9">
      <c r="A37" s="52"/>
      <c r="B37" s="52"/>
      <c r="C37" s="52"/>
      <c r="D37" s="52"/>
      <c r="E37" s="52"/>
      <c r="F37" s="52"/>
      <c r="G37" s="52"/>
      <c r="H37" s="52"/>
      <c r="I37" s="52"/>
    </row>
    <row r="38" spans="1:9">
      <c r="A38" s="52"/>
      <c r="B38" s="52"/>
      <c r="C38" s="52"/>
      <c r="D38" s="52"/>
      <c r="E38" s="52"/>
      <c r="F38" s="52"/>
      <c r="G38" s="52"/>
      <c r="H38" s="52"/>
      <c r="I38" s="52"/>
    </row>
    <row r="39" spans="1:9">
      <c r="A39" s="52"/>
      <c r="B39" s="52"/>
      <c r="C39" s="52"/>
      <c r="D39" s="52"/>
      <c r="E39" s="52"/>
      <c r="F39" s="52"/>
      <c r="G39" s="52"/>
      <c r="H39" s="52"/>
      <c r="I39" s="52"/>
    </row>
    <row r="40" spans="1:9">
      <c r="A40" s="52"/>
      <c r="B40" s="52"/>
      <c r="C40" s="52"/>
      <c r="D40" s="52"/>
      <c r="E40" s="52"/>
      <c r="F40" s="52"/>
      <c r="G40" s="52"/>
      <c r="H40" s="52"/>
      <c r="I40" s="52"/>
    </row>
    <row r="41" spans="1:9">
      <c r="A41" s="52"/>
      <c r="B41" s="52"/>
      <c r="C41" s="52"/>
      <c r="D41" s="52"/>
      <c r="E41" s="52"/>
      <c r="F41" s="52"/>
      <c r="G41" s="52"/>
      <c r="H41" s="52"/>
      <c r="I41" s="52"/>
    </row>
    <row r="42" spans="1:9">
      <c r="A42" s="52"/>
      <c r="B42" s="52"/>
      <c r="C42" s="52"/>
      <c r="D42" s="52"/>
      <c r="E42" s="52"/>
      <c r="F42" s="52"/>
      <c r="G42" s="52"/>
      <c r="H42" s="52"/>
      <c r="I42" s="52"/>
    </row>
    <row r="43" spans="1:9">
      <c r="A43" s="52"/>
      <c r="B43" s="52"/>
      <c r="C43" s="52"/>
      <c r="D43" s="52"/>
      <c r="E43" s="52"/>
      <c r="F43" s="52"/>
      <c r="G43" s="52"/>
      <c r="H43" s="52"/>
      <c r="I43" s="52"/>
    </row>
    <row r="44" spans="1:9">
      <c r="A44" s="52"/>
      <c r="B44" s="52"/>
      <c r="C44" s="52"/>
      <c r="D44" s="52"/>
      <c r="E44" s="52"/>
      <c r="F44" s="52"/>
      <c r="G44" s="52"/>
      <c r="H44" s="52"/>
      <c r="I44" s="52"/>
    </row>
    <row r="45" spans="1:9">
      <c r="A45" s="52"/>
      <c r="B45" s="52"/>
      <c r="C45" s="52"/>
      <c r="D45" s="52"/>
      <c r="E45" s="52"/>
      <c r="F45" s="52"/>
      <c r="G45" s="52"/>
      <c r="H45" s="52"/>
      <c r="I45" s="52"/>
    </row>
    <row r="46" spans="1:9">
      <c r="A46" s="52"/>
      <c r="B46" s="52"/>
      <c r="C46" s="52"/>
      <c r="D46" s="52"/>
      <c r="E46" s="52"/>
      <c r="F46" s="52"/>
      <c r="G46" s="52"/>
      <c r="H46" s="52"/>
      <c r="I46" s="52"/>
    </row>
    <row r="47" spans="1:9">
      <c r="A47" s="52"/>
      <c r="B47" s="52"/>
      <c r="C47" s="52"/>
      <c r="D47" s="52"/>
      <c r="E47" s="52"/>
      <c r="F47" s="52"/>
      <c r="G47" s="52"/>
      <c r="H47" s="52"/>
      <c r="I47" s="52"/>
    </row>
    <row r="48" spans="1:9">
      <c r="A48" s="52"/>
      <c r="B48" s="52"/>
      <c r="C48" s="52"/>
      <c r="D48" s="52"/>
      <c r="E48" s="52"/>
      <c r="F48" s="52"/>
      <c r="G48" s="52"/>
      <c r="H48" s="52"/>
      <c r="I48" s="52"/>
    </row>
    <row r="49" spans="1:9">
      <c r="A49" s="52"/>
      <c r="B49" s="52"/>
      <c r="C49" s="52"/>
      <c r="D49" s="52"/>
      <c r="E49" s="52"/>
      <c r="F49" s="52"/>
      <c r="G49" s="52"/>
      <c r="H49" s="52"/>
      <c r="I49" s="52"/>
    </row>
    <row r="50" spans="1:9">
      <c r="A50" s="52"/>
      <c r="B50" s="52"/>
      <c r="C50" s="52"/>
      <c r="D50" s="52"/>
      <c r="E50" s="52"/>
      <c r="F50" s="52"/>
      <c r="G50" s="52"/>
      <c r="H50" s="52"/>
      <c r="I50" s="52"/>
    </row>
    <row r="51" spans="1:9">
      <c r="A51" s="52"/>
      <c r="B51" s="52"/>
      <c r="C51" s="52"/>
      <c r="D51" s="52"/>
      <c r="E51" s="52"/>
      <c r="F51" s="52"/>
      <c r="G51" s="52"/>
      <c r="H51" s="52"/>
      <c r="I51" s="52"/>
    </row>
    <row r="52" spans="1:9">
      <c r="A52" s="52"/>
      <c r="B52" s="52"/>
      <c r="C52" s="52"/>
      <c r="D52" s="52"/>
      <c r="E52" s="52"/>
      <c r="F52" s="52"/>
      <c r="G52" s="52"/>
      <c r="H52" s="52"/>
      <c r="I52" s="52"/>
    </row>
    <row r="53" spans="1:9">
      <c r="A53" s="52"/>
      <c r="B53" s="52"/>
      <c r="C53" s="52"/>
      <c r="D53" s="52"/>
      <c r="E53" s="52"/>
      <c r="F53" s="52"/>
      <c r="G53" s="52"/>
      <c r="H53" s="52"/>
      <c r="I53" s="52"/>
    </row>
    <row r="54" spans="1:9">
      <c r="A54" s="52"/>
      <c r="B54" s="52"/>
      <c r="C54" s="52"/>
      <c r="D54" s="52"/>
      <c r="E54" s="52"/>
      <c r="F54" s="52"/>
      <c r="G54" s="52"/>
      <c r="H54" s="52"/>
      <c r="I54" s="52"/>
    </row>
    <row r="55" spans="1:9">
      <c r="A55" s="52"/>
      <c r="B55" s="52"/>
      <c r="C55" s="52"/>
      <c r="D55" s="52"/>
      <c r="E55" s="52"/>
      <c r="F55" s="52"/>
      <c r="G55" s="52"/>
      <c r="H55" s="52"/>
      <c r="I55" s="52"/>
    </row>
    <row r="56" spans="1:9">
      <c r="A56" s="52"/>
      <c r="B56" s="52"/>
      <c r="C56" s="52"/>
      <c r="D56" s="52"/>
      <c r="E56" s="52"/>
      <c r="F56" s="52"/>
      <c r="G56" s="52"/>
      <c r="H56" s="52"/>
      <c r="I56" s="52"/>
    </row>
    <row r="57" spans="1:9">
      <c r="A57" s="52"/>
      <c r="B57" s="52"/>
      <c r="C57" s="52"/>
      <c r="D57" s="52"/>
      <c r="E57" s="52"/>
      <c r="F57" s="52"/>
      <c r="G57" s="52"/>
      <c r="H57" s="52"/>
      <c r="I57" s="52"/>
    </row>
    <row r="58" spans="1:9">
      <c r="A58" s="52"/>
      <c r="B58" s="52"/>
      <c r="C58" s="52"/>
      <c r="D58" s="52"/>
      <c r="E58" s="52"/>
      <c r="F58" s="52"/>
      <c r="G58" s="52"/>
      <c r="H58" s="52"/>
      <c r="I58" s="52"/>
    </row>
    <row r="59" spans="1:9">
      <c r="A59" s="52"/>
      <c r="B59" s="52"/>
      <c r="C59" s="52"/>
      <c r="D59" s="52"/>
      <c r="E59" s="52"/>
      <c r="F59" s="52"/>
      <c r="G59" s="52"/>
      <c r="H59" s="52"/>
      <c r="I59" s="52"/>
    </row>
    <row r="60" spans="1:9">
      <c r="A60" s="52"/>
      <c r="B60" s="52"/>
      <c r="C60" s="52"/>
      <c r="D60" s="52"/>
      <c r="E60" s="52"/>
      <c r="F60" s="52"/>
      <c r="G60" s="52"/>
      <c r="H60" s="52"/>
      <c r="I60" s="52"/>
    </row>
    <row r="61" spans="1:9">
      <c r="A61" s="52"/>
      <c r="B61" s="52"/>
      <c r="C61" s="52"/>
      <c r="D61" s="52"/>
      <c r="E61" s="52"/>
      <c r="F61" s="52"/>
      <c r="G61" s="52"/>
      <c r="H61" s="52"/>
      <c r="I61" s="52"/>
    </row>
    <row r="62" spans="1:9">
      <c r="A62" s="52"/>
      <c r="B62" s="52"/>
      <c r="C62" s="52"/>
      <c r="D62" s="52"/>
      <c r="E62" s="52"/>
      <c r="F62" s="52"/>
      <c r="G62" s="52"/>
      <c r="H62" s="52"/>
      <c r="I62" s="52"/>
    </row>
    <row r="63" spans="1:9">
      <c r="A63" s="52"/>
      <c r="B63" s="52"/>
      <c r="C63" s="52"/>
      <c r="D63" s="52"/>
      <c r="E63" s="52"/>
      <c r="F63" s="52"/>
      <c r="G63" s="52"/>
      <c r="H63" s="52"/>
      <c r="I63" s="52"/>
    </row>
    <row r="64" spans="1:9" s="52" customFormat="1"/>
  </sheetData>
  <sheetProtection algorithmName="SHA-512" hashValue="OGV0Fbiw+JbTbmvxJysAJp1/Ya2GFbFlELZwihaiuWSF6u0ElgrrV64a7yKrpoaEi7gBd2+iJ3+fFBmoto4yPw==" saltValue="mBDtzmgYIW+zXK9oJ0QXFw==" spinCount="100000" sheet="1" formatCells="0"/>
  <protectedRanges>
    <protectedRange sqref="A11:I20" name="範囲2"/>
    <protectedRange sqref="C3:C8" name="範囲1"/>
  </protectedRanges>
  <mergeCells count="32">
    <mergeCell ref="C11:D11"/>
    <mergeCell ref="C20:D20"/>
    <mergeCell ref="C19:D19"/>
    <mergeCell ref="C18:D18"/>
    <mergeCell ref="C17:D17"/>
    <mergeCell ref="C16:D16"/>
    <mergeCell ref="C15:D15"/>
    <mergeCell ref="C14:D14"/>
    <mergeCell ref="C13:D13"/>
    <mergeCell ref="C12:D12"/>
    <mergeCell ref="A30:B30"/>
    <mergeCell ref="A31:H31"/>
    <mergeCell ref="A32:H32"/>
    <mergeCell ref="A3:B6"/>
    <mergeCell ref="A24:H24"/>
    <mergeCell ref="A25:H25"/>
    <mergeCell ref="A26:I26"/>
    <mergeCell ref="A27:I27"/>
    <mergeCell ref="A28:I28"/>
    <mergeCell ref="A29:I29"/>
    <mergeCell ref="D4:E4"/>
    <mergeCell ref="D5:E5"/>
    <mergeCell ref="D6:E6"/>
    <mergeCell ref="D7:E7"/>
    <mergeCell ref="D8:E8"/>
    <mergeCell ref="F6:I8"/>
    <mergeCell ref="A1:G1"/>
    <mergeCell ref="H1:I1"/>
    <mergeCell ref="F3:I4"/>
    <mergeCell ref="A7:B8"/>
    <mergeCell ref="C10:D10"/>
    <mergeCell ref="D3:E3"/>
  </mergeCells>
  <phoneticPr fontId="1"/>
  <dataValidations count="3">
    <dataValidation type="list" allowBlank="1" showInputMessage="1" showErrorMessage="1" sqref="G11:G20" xr:uid="{23F87A03-772A-4FAF-8780-CFEF5AB9BA7A}">
      <formula1>"元請,下請"</formula1>
    </dataValidation>
    <dataValidation type="list" allowBlank="1" showInputMessage="1" showErrorMessage="1" sqref="C3:C8" xr:uid="{2F7826D0-E001-449B-A19C-26267328B265}">
      <formula1>"〇"</formula1>
    </dataValidation>
    <dataValidation type="list" allowBlank="1" showInputMessage="1" showErrorMessage="1" sqref="G21" xr:uid="{B402540C-7737-4614-B7F3-2F09254CBDB2}">
      <formula1>"-,元請,下請"</formula1>
    </dataValidation>
  </dataValidations>
  <pageMargins left="0.55000000000000004" right="0.23" top="0.2" bottom="0.2" header="0.3" footer="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BA5BB-A0A2-4EC4-92A6-2FB8E240DA13}">
  <dimension ref="A1:C37"/>
  <sheetViews>
    <sheetView topLeftCell="A22" workbookViewId="0">
      <selection activeCell="C26" sqref="C26"/>
    </sheetView>
  </sheetViews>
  <sheetFormatPr defaultRowHeight="13.5"/>
  <cols>
    <col min="2" max="2" width="15.375" bestFit="1" customWidth="1"/>
    <col min="3" max="3" width="84.875" bestFit="1" customWidth="1"/>
  </cols>
  <sheetData>
    <row r="1" spans="1:3" ht="21.75" thickBot="1">
      <c r="A1" s="12">
        <v>11</v>
      </c>
      <c r="B1" s="35">
        <v>11</v>
      </c>
      <c r="C1" s="24" t="s">
        <v>8</v>
      </c>
    </row>
    <row r="2" spans="1:3" ht="21.75" thickBot="1">
      <c r="A2" s="13">
        <v>21</v>
      </c>
      <c r="B2" s="36">
        <v>21</v>
      </c>
      <c r="C2" s="11" t="s">
        <v>9</v>
      </c>
    </row>
    <row r="3" spans="1:3" ht="21.75" thickBot="1">
      <c r="A3" s="13">
        <v>22</v>
      </c>
      <c r="B3" s="36">
        <v>22</v>
      </c>
      <c r="C3" s="11" t="s">
        <v>10</v>
      </c>
    </row>
    <row r="4" spans="1:3" ht="21.75" thickBot="1">
      <c r="A4" s="14">
        <v>40</v>
      </c>
      <c r="B4" s="36">
        <v>40</v>
      </c>
      <c r="C4" s="23" t="s">
        <v>11</v>
      </c>
    </row>
    <row r="5" spans="1:3" ht="21.75" thickBot="1">
      <c r="A5" s="14">
        <v>301</v>
      </c>
      <c r="B5" s="36" t="s">
        <v>12</v>
      </c>
      <c r="C5" s="25" t="s">
        <v>6</v>
      </c>
    </row>
    <row r="6" spans="1:3" ht="21.75" thickBot="1">
      <c r="A6" s="16">
        <v>302</v>
      </c>
      <c r="B6" s="36" t="s">
        <v>12</v>
      </c>
      <c r="C6" s="24" t="s">
        <v>6</v>
      </c>
    </row>
    <row r="7" spans="1:3" ht="21.75" thickBot="1">
      <c r="A7" s="20">
        <v>303</v>
      </c>
      <c r="B7" s="36" t="s">
        <v>12</v>
      </c>
      <c r="C7" s="24" t="s">
        <v>7</v>
      </c>
    </row>
    <row r="8" spans="1:3" ht="21.75" thickBot="1">
      <c r="A8" s="20">
        <v>304</v>
      </c>
      <c r="B8" s="36" t="s">
        <v>12</v>
      </c>
      <c r="C8" s="24" t="s">
        <v>7</v>
      </c>
    </row>
    <row r="9" spans="1:3" ht="21.75" thickBot="1">
      <c r="A9" s="20">
        <v>305</v>
      </c>
      <c r="B9" s="36" t="s">
        <v>12</v>
      </c>
      <c r="C9" s="24" t="s">
        <v>7</v>
      </c>
    </row>
    <row r="10" spans="1:3" ht="21.75" thickBot="1">
      <c r="A10" s="20">
        <v>306</v>
      </c>
      <c r="B10" s="36" t="s">
        <v>12</v>
      </c>
      <c r="C10" s="24" t="s">
        <v>7</v>
      </c>
    </row>
    <row r="11" spans="1:3" ht="21.75" thickBot="1">
      <c r="A11" s="12">
        <v>307</v>
      </c>
      <c r="B11" s="36" t="s">
        <v>12</v>
      </c>
      <c r="C11" s="24" t="s">
        <v>7</v>
      </c>
    </row>
    <row r="12" spans="1:3" ht="21.75" thickBot="1">
      <c r="A12" s="13">
        <v>308</v>
      </c>
      <c r="B12" s="36" t="s">
        <v>12</v>
      </c>
      <c r="C12" s="24" t="s">
        <v>7</v>
      </c>
    </row>
    <row r="13" spans="1:3" ht="21.75" thickBot="1">
      <c r="A13" s="16">
        <v>309</v>
      </c>
      <c r="B13" s="36" t="s">
        <v>12</v>
      </c>
      <c r="C13" s="24" t="s">
        <v>7</v>
      </c>
    </row>
    <row r="14" spans="1:3" ht="21.75" thickBot="1">
      <c r="A14" s="12">
        <v>310</v>
      </c>
      <c r="B14" s="36" t="s">
        <v>12</v>
      </c>
      <c r="C14" s="24" t="s">
        <v>7</v>
      </c>
    </row>
    <row r="15" spans="1:3" ht="21.75" thickBot="1">
      <c r="A15" s="12">
        <v>311</v>
      </c>
      <c r="B15" s="36" t="s">
        <v>12</v>
      </c>
      <c r="C15" s="24" t="s">
        <v>7</v>
      </c>
    </row>
    <row r="16" spans="1:3" ht="21.75" thickBot="1">
      <c r="A16" s="12">
        <v>312</v>
      </c>
      <c r="B16" s="36" t="s">
        <v>12</v>
      </c>
      <c r="C16" s="24" t="s">
        <v>7</v>
      </c>
    </row>
    <row r="17" spans="1:3" ht="21.75" thickBot="1">
      <c r="A17" s="13">
        <v>313</v>
      </c>
      <c r="B17" s="36" t="s">
        <v>12</v>
      </c>
      <c r="C17" s="24" t="s">
        <v>7</v>
      </c>
    </row>
    <row r="18" spans="1:3" ht="21.75" thickBot="1">
      <c r="A18" s="13">
        <v>314</v>
      </c>
      <c r="B18" s="36" t="s">
        <v>12</v>
      </c>
      <c r="C18" s="24" t="s">
        <v>7</v>
      </c>
    </row>
    <row r="19" spans="1:3" ht="21.75" thickBot="1">
      <c r="A19" s="16">
        <v>315</v>
      </c>
      <c r="B19" s="36" t="s">
        <v>12</v>
      </c>
      <c r="C19" s="24" t="s">
        <v>7</v>
      </c>
    </row>
    <row r="20" spans="1:3" ht="21.75" thickBot="1">
      <c r="A20" s="12">
        <v>316</v>
      </c>
      <c r="B20" s="36" t="s">
        <v>12</v>
      </c>
      <c r="C20" s="24" t="s">
        <v>7</v>
      </c>
    </row>
    <row r="21" spans="1:3" ht="21.75" thickBot="1">
      <c r="A21" s="13">
        <v>317</v>
      </c>
      <c r="B21" s="36" t="s">
        <v>12</v>
      </c>
      <c r="C21" s="24" t="s">
        <v>7</v>
      </c>
    </row>
    <row r="22" spans="1:3" ht="21.75" thickBot="1">
      <c r="A22" s="13">
        <v>318</v>
      </c>
      <c r="B22" s="36" t="s">
        <v>12</v>
      </c>
      <c r="C22" s="24" t="s">
        <v>7</v>
      </c>
    </row>
    <row r="23" spans="1:3" ht="21.75" thickBot="1">
      <c r="A23" s="13">
        <v>319</v>
      </c>
      <c r="B23" s="36" t="s">
        <v>12</v>
      </c>
      <c r="C23" s="24" t="s">
        <v>7</v>
      </c>
    </row>
    <row r="24" spans="1:3" ht="21.75" thickBot="1">
      <c r="A24" s="16">
        <v>320</v>
      </c>
      <c r="B24" s="36" t="s">
        <v>12</v>
      </c>
      <c r="C24" s="24" t="s">
        <v>7</v>
      </c>
    </row>
    <row r="25" spans="1:3" ht="21.75" thickBot="1">
      <c r="A25" s="13">
        <v>321</v>
      </c>
      <c r="B25" s="36" t="s">
        <v>12</v>
      </c>
      <c r="C25" s="24" t="s">
        <v>7</v>
      </c>
    </row>
    <row r="26" spans="1:3" ht="21.75" thickBot="1">
      <c r="A26" s="13">
        <v>51</v>
      </c>
      <c r="B26" s="36" t="s">
        <v>13</v>
      </c>
      <c r="C26" s="10" t="s">
        <v>14</v>
      </c>
    </row>
    <row r="27" spans="1:3" ht="21.75" thickBot="1">
      <c r="A27" s="13">
        <v>52</v>
      </c>
      <c r="B27" s="36" t="s">
        <v>13</v>
      </c>
      <c r="C27" s="10" t="s">
        <v>14</v>
      </c>
    </row>
    <row r="28" spans="1:3" ht="21.75" thickBot="1">
      <c r="A28" s="13">
        <v>53</v>
      </c>
      <c r="B28" s="36" t="s">
        <v>13</v>
      </c>
      <c r="C28" s="10" t="s">
        <v>14</v>
      </c>
    </row>
    <row r="29" spans="1:3" ht="21.75" thickBot="1">
      <c r="A29" s="16">
        <v>54</v>
      </c>
      <c r="B29" s="36" t="s">
        <v>13</v>
      </c>
      <c r="C29" s="10" t="s">
        <v>14</v>
      </c>
    </row>
    <row r="30" spans="1:3" ht="21.75" thickBot="1">
      <c r="A30" s="13">
        <v>55</v>
      </c>
      <c r="B30" s="36" t="s">
        <v>13</v>
      </c>
      <c r="C30" s="10" t="s">
        <v>14</v>
      </c>
    </row>
    <row r="31" spans="1:3" ht="21.75" thickBot="1">
      <c r="A31" s="13">
        <v>56</v>
      </c>
      <c r="B31" s="36" t="s">
        <v>13</v>
      </c>
      <c r="C31" s="10" t="s">
        <v>14</v>
      </c>
    </row>
    <row r="32" spans="1:3" ht="21.75" thickBot="1">
      <c r="A32" s="13">
        <v>57</v>
      </c>
      <c r="B32" s="36" t="s">
        <v>13</v>
      </c>
      <c r="C32" s="10" t="s">
        <v>14</v>
      </c>
    </row>
    <row r="33" spans="1:3" ht="21.75" thickBot="1">
      <c r="A33" s="19">
        <v>58</v>
      </c>
      <c r="B33" s="36" t="s">
        <v>13</v>
      </c>
      <c r="C33" s="10" t="s">
        <v>14</v>
      </c>
    </row>
    <row r="34" spans="1:3" ht="21.75" thickBot="1">
      <c r="A34" s="16">
        <v>60</v>
      </c>
      <c r="B34" s="36">
        <v>60</v>
      </c>
      <c r="C34" s="15" t="s">
        <v>17</v>
      </c>
    </row>
    <row r="35" spans="1:3" ht="21.75" thickBot="1">
      <c r="A35" s="14">
        <v>71</v>
      </c>
      <c r="B35" s="36">
        <v>71</v>
      </c>
      <c r="C35" s="18" t="s">
        <v>18</v>
      </c>
    </row>
    <row r="36" spans="1:3" ht="21.75" thickBot="1">
      <c r="A36" s="14">
        <v>72</v>
      </c>
      <c r="B36" s="36">
        <v>72</v>
      </c>
      <c r="C36" s="10" t="s">
        <v>19</v>
      </c>
    </row>
    <row r="37" spans="1:3" ht="21.75" thickBot="1">
      <c r="A37" s="19">
        <v>73</v>
      </c>
      <c r="B37" s="36">
        <v>73</v>
      </c>
      <c r="C37" s="15" t="s">
        <v>20</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測量･建設ｺﾝｻﾙﾀﾝﾄ等申請入力ｼｰﾄ</vt:lpstr>
      <vt:lpstr>別表2</vt:lpstr>
      <vt:lpstr>5.実績調書</vt:lpstr>
      <vt:lpstr>許可関係一覧(非表示)</vt:lpstr>
      <vt:lpstr>'5.実績調書'!Print_Area</vt:lpstr>
      <vt:lpstr>測量･建設ｺﾝｻﾙﾀﾝﾄ等申請入力ｼｰﾄ!Print_Area</vt:lpstr>
      <vt:lpstr>別表2!Print_Area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貝塚市役所</dc:creator>
  <cp:lastModifiedBy>貝塚市役所</cp:lastModifiedBy>
  <cp:lastPrinted>2025-10-20T01:03:13Z</cp:lastPrinted>
  <dcterms:created xsi:type="dcterms:W3CDTF">2023-09-05T00:51:49Z</dcterms:created>
  <dcterms:modified xsi:type="dcterms:W3CDTF">2025-10-21T06:17:58Z</dcterms:modified>
</cp:coreProperties>
</file>