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40.入札参加申請関係\R8年度(基準年度)申請要項\5.様式\"/>
    </mc:Choice>
  </mc:AlternateContent>
  <xr:revisionPtr revIDLastSave="0" documentId="13_ncr:1_{7C1ED5B3-7535-467E-8DB5-BD566F243707}" xr6:coauthVersionLast="43" xr6:coauthVersionMax="43" xr10:uidLastSave="{00000000-0000-0000-0000-000000000000}"/>
  <bookViews>
    <workbookView xWindow="-120" yWindow="-120" windowWidth="20730" windowHeight="11160" tabRatio="438" xr2:uid="{788EC0D3-49A4-4823-83E7-AFDA512DA152}"/>
  </bookViews>
  <sheets>
    <sheet name="測量･建設ｺﾝｻﾙﾀﾝﾄ等申請入力ｼｰﾄ" sheetId="6" r:id="rId1"/>
    <sheet name="別表2" sheetId="8" r:id="rId2"/>
    <sheet name="5.実績調書" sheetId="12" r:id="rId3"/>
    <sheet name="許可関係一覧(非表示)" sheetId="10" state="hidden" r:id="rId4"/>
  </sheets>
  <definedNames>
    <definedName name="_xlnm.Print_Area" localSheetId="2">'5.実績調書'!$A$1:$I$32</definedName>
    <definedName name="_xlnm.Print_Area" localSheetId="0">測量･建設ｺﾝｻﾙﾀﾝﾄ等申請入力ｼｰﾄ!$A$1:$D$60</definedName>
    <definedName name="_xlnm.Print_Area" localSheetId="1">別表2!$A$1:$H$56</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8" l="1"/>
  <c r="E2" i="6" l="1"/>
  <c r="E3" i="6"/>
  <c r="E4"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47" i="6"/>
  <c r="E1" i="6"/>
  <c r="G40" i="6"/>
  <c r="G41" i="6"/>
  <c r="G42" i="6"/>
  <c r="F6" i="6" l="1" a="1"/>
  <c r="F6" i="6" s="1"/>
  <c r="B18" i="8" s="1"/>
  <c r="F14" i="6" a="1"/>
  <c r="F14" i="6" s="1"/>
  <c r="B26" i="8" s="1"/>
  <c r="F20" i="6" a="1"/>
  <c r="F20" i="6" s="1"/>
  <c r="B32" i="8" s="1"/>
  <c r="F7" i="6" a="1"/>
  <c r="F7" i="6" s="1"/>
  <c r="B19" i="8" s="1"/>
  <c r="F15" i="6" a="1"/>
  <c r="F15" i="6" s="1"/>
  <c r="B27" i="8" s="1"/>
  <c r="F8" i="6" a="1"/>
  <c r="F8" i="6" s="1"/>
  <c r="B20" i="8" s="1"/>
  <c r="F16" i="6" a="1"/>
  <c r="F16" i="6" s="1"/>
  <c r="B28" i="8" s="1"/>
  <c r="F9" i="6" a="1"/>
  <c r="F9" i="6" s="1"/>
  <c r="B21" i="8" s="1"/>
  <c r="F17" i="6" a="1"/>
  <c r="F17" i="6" s="1"/>
  <c r="B29" i="8" s="1"/>
  <c r="F2" i="6" a="1"/>
  <c r="F2" i="6" s="1"/>
  <c r="B14" i="8" s="1"/>
  <c r="F10" i="6" a="1"/>
  <c r="F10" i="6" s="1"/>
  <c r="B22" i="8" s="1"/>
  <c r="F18" i="6" a="1"/>
  <c r="F18" i="6" s="1"/>
  <c r="B30" i="8" s="1"/>
  <c r="F3" i="6" a="1"/>
  <c r="F3" i="6" s="1"/>
  <c r="B15" i="8" s="1"/>
  <c r="F11" i="6" a="1"/>
  <c r="F11" i="6" s="1"/>
  <c r="B23" i="8" s="1"/>
  <c r="F19" i="6" a="1"/>
  <c r="F19" i="6" s="1"/>
  <c r="B31" i="8" s="1"/>
  <c r="F4" i="6" a="1"/>
  <c r="F4" i="6" s="1"/>
  <c r="B16" i="8" s="1"/>
  <c r="F12" i="6" a="1"/>
  <c r="F12" i="6" s="1"/>
  <c r="B24" i="8" s="1"/>
  <c r="F21" i="6" a="1"/>
  <c r="F21" i="6" s="1"/>
  <c r="F5" i="6" a="1"/>
  <c r="F5" i="6" s="1"/>
  <c r="F13" i="6" a="1"/>
  <c r="F13" i="6" s="1"/>
  <c r="B25" i="8" s="1"/>
  <c r="F34" i="6" a="1"/>
  <c r="F34" i="6" s="1"/>
  <c r="F25" i="6" a="1"/>
  <c r="F25" i="6" s="1"/>
  <c r="F33" i="6" a="1"/>
  <c r="F33" i="6" s="1"/>
  <c r="G33" i="6" s="1" a="1"/>
  <c r="G33" i="6" s="1"/>
  <c r="C18" i="8"/>
  <c r="C27" i="8"/>
  <c r="F35" i="6" a="1"/>
  <c r="F35" i="6" s="1"/>
  <c r="G35" i="6" s="1" a="1"/>
  <c r="G35" i="6" s="1"/>
  <c r="F1" i="6" a="1"/>
  <c r="F1" i="6" s="1"/>
  <c r="B13" i="8" s="1"/>
  <c r="C31" i="8"/>
  <c r="F26" i="6" a="1"/>
  <c r="F26" i="6" s="1"/>
  <c r="G26" i="6" s="1" a="1"/>
  <c r="G26" i="6" s="1"/>
  <c r="C29" i="8"/>
  <c r="F37" i="6" a="1"/>
  <c r="F37" i="6" s="1"/>
  <c r="G37" i="6" s="1" a="1"/>
  <c r="G37" i="6" s="1"/>
  <c r="F22" i="6" a="1"/>
  <c r="F22" i="6" s="1"/>
  <c r="C20" i="8"/>
  <c r="F38" i="6" a="1"/>
  <c r="F38" i="6" s="1"/>
  <c r="G38" i="6" s="1" a="1"/>
  <c r="G38" i="6" s="1"/>
  <c r="F32" i="6" a="1"/>
  <c r="F32" i="6" s="1"/>
  <c r="F24" i="6" a="1"/>
  <c r="F24" i="6" s="1"/>
  <c r="G24" i="6" s="1" a="1"/>
  <c r="G24" i="6" s="1"/>
  <c r="F31" i="6" a="1"/>
  <c r="F31" i="6" s="1"/>
  <c r="F23" i="6" a="1"/>
  <c r="F23" i="6" s="1"/>
  <c r="F30" i="6" a="1"/>
  <c r="F30" i="6" s="1"/>
  <c r="G16" i="6" a="1"/>
  <c r="G16" i="6" s="1"/>
  <c r="F36" i="6" a="1"/>
  <c r="F36" i="6" s="1"/>
  <c r="F29" i="6" a="1"/>
  <c r="F29" i="6" s="1"/>
  <c r="F27" i="6" a="1"/>
  <c r="F27" i="6" s="1"/>
  <c r="F28" i="6" a="1"/>
  <c r="F28" i="6" s="1"/>
  <c r="G20" i="6" a="1"/>
  <c r="G20" i="6" s="1"/>
  <c r="G34" i="6" a="1"/>
  <c r="G34" i="6" s="1"/>
  <c r="G25" i="6" a="1"/>
  <c r="G25" i="6" s="1"/>
  <c r="G17" i="6" a="1"/>
  <c r="G17" i="6" s="1"/>
  <c r="G9" i="6" a="1"/>
  <c r="G9" i="6" s="1"/>
  <c r="G7" i="6" a="1"/>
  <c r="G7" i="6" s="1"/>
  <c r="G18" i="6" a="1"/>
  <c r="G18" i="6" s="1"/>
  <c r="G22" i="6" a="1"/>
  <c r="G22" i="6" s="1"/>
  <c r="G1" i="6" l="1" a="1"/>
  <c r="G1" i="6" s="1"/>
  <c r="G5" i="6" a="1"/>
  <c r="G5" i="6" s="1"/>
  <c r="B17" i="8"/>
  <c r="C17" i="8" s="1"/>
  <c r="G28" i="6" a="1"/>
  <c r="G28" i="6" s="1"/>
  <c r="C16" i="8"/>
  <c r="G19" i="6" a="1"/>
  <c r="G19" i="6" s="1"/>
  <c r="C30" i="8"/>
  <c r="G12" i="6" a="1"/>
  <c r="G12" i="6" s="1"/>
  <c r="C23" i="8"/>
  <c r="C32" i="8"/>
  <c r="G29" i="6" a="1"/>
  <c r="G29" i="6" s="1"/>
  <c r="G11" i="6" a="1"/>
  <c r="G11" i="6" s="1"/>
  <c r="C22" i="8"/>
  <c r="G36" i="6" a="1"/>
  <c r="G36" i="6" s="1"/>
  <c r="G14" i="6" a="1"/>
  <c r="G14" i="6" s="1"/>
  <c r="C25" i="8"/>
  <c r="G31" i="6" a="1"/>
  <c r="G31" i="6" s="1"/>
  <c r="G8" i="6" a="1"/>
  <c r="G8" i="6" s="1"/>
  <c r="C19" i="8"/>
  <c r="G13" i="6" a="1"/>
  <c r="G13" i="6" s="1"/>
  <c r="C24" i="8"/>
  <c r="C26" i="8"/>
  <c r="G32" i="6" a="1"/>
  <c r="G32" i="6" s="1"/>
  <c r="G10" i="6" a="1"/>
  <c r="G10" i="6" s="1"/>
  <c r="C21" i="8"/>
  <c r="C15" i="8"/>
  <c r="G2" i="6" a="1"/>
  <c r="G2" i="6" s="1"/>
  <c r="C14" i="8"/>
  <c r="G15" i="6" a="1"/>
  <c r="G15" i="6" s="1"/>
  <c r="G23" i="6" a="1"/>
  <c r="G23" i="6" s="1"/>
  <c r="G30" i="6" a="1"/>
  <c r="G30" i="6" s="1"/>
  <c r="G6" i="6" a="1"/>
  <c r="G6" i="6" s="1"/>
  <c r="G21" i="6" a="1"/>
  <c r="G21" i="6" s="1"/>
  <c r="G27" i="6" a="1"/>
  <c r="G27" i="6" s="1"/>
  <c r="I6" i="6" s="1"/>
  <c r="J6" i="6" s="1"/>
  <c r="G4" i="6" a="1"/>
  <c r="G4" i="6" s="1"/>
  <c r="C28" i="8"/>
  <c r="G3" i="6" a="1"/>
  <c r="G3" i="6" s="1"/>
  <c r="C13" i="8"/>
  <c r="I11" i="6" l="1"/>
  <c r="J11" i="6" s="1"/>
  <c r="I1" i="6"/>
  <c r="J1" i="6" s="1"/>
  <c r="I8" i="6"/>
  <c r="J8" i="6" s="1"/>
  <c r="I10" i="6"/>
  <c r="J10" i="6" s="1"/>
  <c r="I3" i="6"/>
  <c r="J3" i="6" s="1"/>
  <c r="G72" i="6" a="1"/>
  <c r="G72" i="6" s="1"/>
  <c r="I7" i="6"/>
  <c r="J7" i="6" s="1"/>
  <c r="I2" i="6"/>
  <c r="J2" i="6" s="1"/>
  <c r="I4" i="6"/>
  <c r="J4" i="6" s="1"/>
  <c r="I9" i="6"/>
  <c r="J9" i="6" s="1"/>
  <c r="K8" i="6" l="1" a="1"/>
  <c r="K8" i="6" s="1"/>
  <c r="B53" i="8" s="1"/>
  <c r="C53" i="8" s="1"/>
  <c r="K2" i="6" a="1"/>
  <c r="K2" i="6" s="1"/>
  <c r="B48" i="8" s="1"/>
  <c r="C48" i="8" s="1"/>
  <c r="K7" i="6" a="1"/>
  <c r="K7" i="6" s="1"/>
  <c r="B52" i="8" s="1"/>
  <c r="C52" i="8" s="1"/>
  <c r="K14" i="6" a="1"/>
  <c r="K14" i="6" s="1"/>
  <c r="K3" i="6" a="1"/>
  <c r="K3" i="6" s="1"/>
  <c r="B49" i="8" s="1"/>
  <c r="C49" i="8" s="1"/>
  <c r="K11" i="6" a="1"/>
  <c r="K11" i="6" s="1"/>
  <c r="B56" i="8" s="1"/>
  <c r="C56" i="8" s="1"/>
  <c r="K6" i="6" a="1"/>
  <c r="K6" i="6" s="1"/>
  <c r="B51" i="8" s="1"/>
  <c r="C51" i="8" s="1"/>
  <c r="K10" i="6" a="1"/>
  <c r="K10" i="6" s="1"/>
  <c r="B55" i="8" s="1"/>
  <c r="C55" i="8" s="1"/>
  <c r="K13" i="6" a="1"/>
  <c r="K13" i="6" s="1"/>
  <c r="K9" i="6" a="1"/>
  <c r="K9" i="6" s="1"/>
  <c r="B54" i="8" s="1"/>
  <c r="C54" i="8" s="1"/>
  <c r="K4" i="6" a="1"/>
  <c r="K4" i="6" s="1"/>
  <c r="B50" i="8" s="1"/>
  <c r="C50" i="8" s="1"/>
  <c r="B57" i="8" a="1"/>
  <c r="B57" i="8" s="1"/>
  <c r="K1" i="6" a="1"/>
  <c r="K1" i="6" s="1"/>
  <c r="B47" i="8" l="1"/>
  <c r="C47" i="8" s="1"/>
  <c r="J54" i="8" a="1"/>
  <c r="J54" i="8" s="1"/>
</calcChain>
</file>

<file path=xl/sharedStrings.xml><?xml version="1.0" encoding="utf-8"?>
<sst xmlns="http://schemas.openxmlformats.org/spreadsheetml/2006/main" count="197" uniqueCount="123">
  <si>
    <t>業種別分類</t>
    <rPh sb="0" eb="2">
      <t>ギョウシュ</t>
    </rPh>
    <rPh sb="2" eb="3">
      <t>ベツ</t>
    </rPh>
    <rPh sb="3" eb="5">
      <t>ブンルイ</t>
    </rPh>
    <phoneticPr fontId="1"/>
  </si>
  <si>
    <t>ｺｰﾄﾞ</t>
    <phoneticPr fontId="1"/>
  </si>
  <si>
    <t>ｺｰﾄﾞ</t>
    <phoneticPr fontId="1"/>
  </si>
  <si>
    <t>登録内容</t>
    <rPh sb="0" eb="2">
      <t>トウロク</t>
    </rPh>
    <rPh sb="2" eb="4">
      <t>ナイヨウ</t>
    </rPh>
    <phoneticPr fontId="1"/>
  </si>
  <si>
    <t>ｺｰﾄﾞ</t>
    <phoneticPr fontId="1"/>
  </si>
  <si>
    <t>今回の申請で添付を要する許可証等</t>
    <rPh sb="0" eb="2">
      <t>コンカイ</t>
    </rPh>
    <rPh sb="3" eb="5">
      <t>シンセイ</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</si>
  <si>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</si>
  <si>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4"/>
  </si>
  <si>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</si>
  <si>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</si>
  <si>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</si>
  <si>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</si>
  <si>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301～321</t>
    <phoneticPr fontId="1"/>
  </si>
  <si>
    <t>51～58</t>
    <phoneticPr fontId="1"/>
  </si>
  <si>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4"/>
  </si>
  <si>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</si>
  <si>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「役務提供等」の領域に申請してください。</t>
    <rPh sb="1" eb="3">
      <t>エキム</t>
    </rPh>
    <rPh sb="3" eb="5">
      <t>テイキョウ</t>
    </rPh>
    <rPh sb="5" eb="6">
      <t>トウ</t>
    </rPh>
    <rPh sb="8" eb="10">
      <t>リョウイキ</t>
    </rPh>
    <rPh sb="11" eb="13">
      <t>シンセイ</t>
    </rPh>
    <phoneticPr fontId="1"/>
  </si>
  <si>
    <t>★計量証明事業登録証</t>
    <rPh sb="1" eb="3">
      <t>ケイリョウ</t>
    </rPh>
    <rPh sb="3" eb="5">
      <t>ショウメイ</t>
    </rPh>
    <rPh sb="5" eb="7">
      <t>ジギョウ</t>
    </rPh>
    <rPh sb="7" eb="9">
      <t>トウロク</t>
    </rPh>
    <rPh sb="9" eb="10">
      <t>ショウ</t>
    </rPh>
    <phoneticPr fontId="4"/>
  </si>
  <si>
    <t>★不動産鑑定士登録証</t>
    <rPh sb="1" eb="4">
      <t>フドウサン</t>
    </rPh>
    <rPh sb="4" eb="7">
      <t>カンテイシ</t>
    </rPh>
    <rPh sb="7" eb="9">
      <t>トウロク</t>
    </rPh>
    <rPh sb="9" eb="10">
      <t>ショウ</t>
    </rPh>
    <phoneticPr fontId="4"/>
  </si>
  <si>
    <t>★土地家屋調査士登録証</t>
    <rPh sb="1" eb="3">
      <t>トチ</t>
    </rPh>
    <rPh sb="3" eb="5">
      <t>カオク</t>
    </rPh>
    <rPh sb="5" eb="8">
      <t>チョウサシ</t>
    </rPh>
    <rPh sb="8" eb="10">
      <t>トウロク</t>
    </rPh>
    <rPh sb="10" eb="11">
      <t>ショウ</t>
    </rPh>
    <phoneticPr fontId="4"/>
  </si>
  <si>
    <t>★司法書士登録証</t>
    <rPh sb="7" eb="8">
      <t>ショウ</t>
    </rPh>
    <phoneticPr fontId="1"/>
  </si>
  <si>
    <t>※入札参加資格審査申請の手引きの「ｺｰﾄﾞ表」内にある＜添付書類＞を参照してください。</t>
    <phoneticPr fontId="1"/>
  </si>
  <si>
    <t>◎過去2ｶ年の年間平均実績高には消費税を　</t>
    <phoneticPr fontId="1"/>
  </si>
  <si>
    <t>含みません。</t>
    <rPh sb="0" eb="1">
      <t>フク</t>
    </rPh>
    <phoneticPr fontId="1"/>
  </si>
  <si>
    <t>含みます。</t>
    <rPh sb="0" eb="1">
      <t>フク</t>
    </rPh>
    <phoneticPr fontId="1"/>
  </si>
  <si>
    <t>希望業種</t>
    <rPh sb="0" eb="2">
      <t>キボウ</t>
    </rPh>
    <rPh sb="2" eb="4">
      <t>ギョウシュ</t>
    </rPh>
    <phoneticPr fontId="1"/>
  </si>
  <si>
    <t>★河川、砂防及び海岸･海洋</t>
    <phoneticPr fontId="1"/>
  </si>
  <si>
    <t>★港湾及び空港</t>
    <phoneticPr fontId="1"/>
  </si>
  <si>
    <t>★電力土木</t>
    <rPh sb="1" eb="3">
      <t>デンリョク</t>
    </rPh>
    <rPh sb="3" eb="5">
      <t>ドボク</t>
    </rPh>
    <phoneticPr fontId="4"/>
  </si>
  <si>
    <t>★道路</t>
    <rPh sb="1" eb="3">
      <t>ドウロ</t>
    </rPh>
    <phoneticPr fontId="4"/>
  </si>
  <si>
    <t>★鉄道</t>
    <rPh sb="1" eb="3">
      <t>テツドウ</t>
    </rPh>
    <phoneticPr fontId="4"/>
  </si>
  <si>
    <t>★上水道及び工業用水道</t>
    <rPh sb="1" eb="4">
      <t>ジョウスイドウ</t>
    </rPh>
    <rPh sb="4" eb="5">
      <t>オヨ</t>
    </rPh>
    <rPh sb="6" eb="9">
      <t>コウギョウヨウ</t>
    </rPh>
    <rPh sb="9" eb="11">
      <t>スイドウ</t>
    </rPh>
    <phoneticPr fontId="4"/>
  </si>
  <si>
    <t>★下水道</t>
    <rPh sb="1" eb="4">
      <t>ゲスイドウ</t>
    </rPh>
    <phoneticPr fontId="4"/>
  </si>
  <si>
    <t>★農業土木</t>
    <rPh sb="1" eb="3">
      <t>ノウギョウ</t>
    </rPh>
    <rPh sb="3" eb="5">
      <t>ドボク</t>
    </rPh>
    <phoneticPr fontId="4"/>
  </si>
  <si>
    <t xml:space="preserve">★測量業大臣登録 </t>
    <phoneticPr fontId="1"/>
  </si>
  <si>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</si>
  <si>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</si>
  <si>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</si>
  <si>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★不動産鑑定士登録</t>
    <rPh sb="1" eb="4">
      <t>フドウサン</t>
    </rPh>
    <rPh sb="4" eb="7">
      <t>カンテイシ</t>
    </rPh>
    <rPh sb="7" eb="9">
      <t>トウロク</t>
    </rPh>
    <phoneticPr fontId="4"/>
  </si>
  <si>
    <t>★土地家屋調査士登録</t>
    <rPh sb="1" eb="3">
      <t>トチ</t>
    </rPh>
    <rPh sb="3" eb="5">
      <t>カオク</t>
    </rPh>
    <rPh sb="5" eb="8">
      <t>チョウサシ</t>
    </rPh>
    <rPh sb="8" eb="10">
      <t>トウロク</t>
    </rPh>
    <phoneticPr fontId="4"/>
  </si>
  <si>
    <t>★司法書士登録</t>
    <phoneticPr fontId="1"/>
  </si>
  <si>
    <t>★森林土木</t>
    <rPh sb="1" eb="3">
      <t>シンリン</t>
    </rPh>
    <rPh sb="3" eb="5">
      <t>ドボク</t>
    </rPh>
    <phoneticPr fontId="4"/>
  </si>
  <si>
    <t>★水産土木</t>
    <rPh sb="1" eb="3">
      <t>スイサン</t>
    </rPh>
    <rPh sb="3" eb="5">
      <t>ドボク</t>
    </rPh>
    <phoneticPr fontId="4"/>
  </si>
  <si>
    <t>★造園</t>
    <rPh sb="1" eb="3">
      <t>ゾウエン</t>
    </rPh>
    <phoneticPr fontId="4"/>
  </si>
  <si>
    <t>★都市計画及び地方計画</t>
    <phoneticPr fontId="1"/>
  </si>
  <si>
    <t>★地質</t>
    <phoneticPr fontId="1"/>
  </si>
  <si>
    <t>★土質及び基礎</t>
    <phoneticPr fontId="1"/>
  </si>
  <si>
    <t>★鋼構造及びｺﾝｸﾘｰﾄ</t>
    <phoneticPr fontId="1"/>
  </si>
  <si>
    <t>★ﾄﾝﾈﾙ</t>
    <phoneticPr fontId="1"/>
  </si>
  <si>
    <t>★施工計画、施工設備及び積算</t>
    <phoneticPr fontId="1"/>
  </si>
  <si>
    <t>★建設環境</t>
    <phoneticPr fontId="1"/>
  </si>
  <si>
    <t>★機械</t>
    <phoneticPr fontId="1"/>
  </si>
  <si>
    <t>★電気電子</t>
    <phoneticPr fontId="1"/>
  </si>
  <si>
    <t>★廃棄物</t>
    <phoneticPr fontId="1"/>
  </si>
  <si>
    <t>★土地調査</t>
    <rPh sb="1" eb="3">
      <t>トチ</t>
    </rPh>
    <rPh sb="3" eb="5">
      <t>チョウサ</t>
    </rPh>
    <phoneticPr fontId="4"/>
  </si>
  <si>
    <t>★土地評価</t>
    <rPh sb="1" eb="3">
      <t>トチ</t>
    </rPh>
    <rPh sb="3" eb="5">
      <t>ヒョウカ</t>
    </rPh>
    <phoneticPr fontId="4"/>
  </si>
  <si>
    <t>★物件</t>
    <rPh sb="1" eb="3">
      <t>ブッケン</t>
    </rPh>
    <phoneticPr fontId="4"/>
  </si>
  <si>
    <t>★機械工作物</t>
    <rPh sb="1" eb="3">
      <t>キカイ</t>
    </rPh>
    <rPh sb="3" eb="6">
      <t>コウサクブツ</t>
    </rPh>
    <phoneticPr fontId="4"/>
  </si>
  <si>
    <t>★営業補償・特殊補償</t>
    <rPh sb="1" eb="3">
      <t>エイギョウ</t>
    </rPh>
    <rPh sb="3" eb="5">
      <t>ホショウ</t>
    </rPh>
    <rPh sb="6" eb="8">
      <t>トクシュ</t>
    </rPh>
    <rPh sb="8" eb="10">
      <t>ホショウ</t>
    </rPh>
    <phoneticPr fontId="4"/>
  </si>
  <si>
    <t>★事業損失</t>
    <phoneticPr fontId="1"/>
  </si>
  <si>
    <t>★補償関連</t>
    <phoneticPr fontId="1"/>
  </si>
  <si>
    <t>★総合補償</t>
    <rPh sb="1" eb="3">
      <t>ソウゴウ</t>
    </rPh>
    <rPh sb="3" eb="5">
      <t>ホショウ</t>
    </rPh>
    <phoneticPr fontId="4"/>
  </si>
  <si>
    <r>
      <t>★計量証明事業登録　</t>
    </r>
    <r>
      <rPr>
        <b/>
        <sz val="11"/>
        <rFont val="游ゴシック"/>
        <family val="3"/>
        <charset val="128"/>
        <scheme val="minor"/>
      </rPr>
      <t>※注</t>
    </r>
    <rPh sb="2" eb="4">
      <t>ケイリョウ</t>
    </rPh>
    <rPh sb="4" eb="6">
      <t>ショウメイ</t>
    </rPh>
    <rPh sb="6" eb="8">
      <t>ジギョウ</t>
    </rPh>
    <rPh sb="8" eb="10">
      <t>トウロクチュウ</t>
    </rPh>
    <phoneticPr fontId="4"/>
  </si>
  <si>
    <r>
      <rPr>
        <b/>
        <sz val="11"/>
        <color theme="1"/>
        <rFont val="ＭＳ ゴシック"/>
        <family val="3"/>
        <charset val="128"/>
      </rPr>
      <t>※注</t>
    </r>
    <r>
      <rPr>
        <sz val="11"/>
        <color theme="1"/>
        <rFont val="ＭＳ ゴシック"/>
        <family val="2"/>
        <charset val="128"/>
      </rPr>
      <t>　計量証明事業について</t>
    </r>
    <rPh sb="1" eb="2">
      <t>チュウ</t>
    </rPh>
    <rPh sb="3" eb="5">
      <t>ケイリョウ</t>
    </rPh>
    <rPh sb="5" eb="7">
      <t>ショウメイ</t>
    </rPh>
    <rPh sb="7" eb="9">
      <t>ジギョウ</t>
    </rPh>
    <phoneticPr fontId="1"/>
  </si>
  <si>
    <t>測量・建設ｺﾝｻﾙﾀﾝﾄ等申請入力ｼｰﾄ</t>
    <rPh sb="0" eb="2">
      <t>ソクリョウ</t>
    </rPh>
    <rPh sb="3" eb="5">
      <t>ケンセツ</t>
    </rPh>
    <rPh sb="12" eb="13">
      <t>トウ</t>
    </rPh>
    <rPh sb="13" eb="15">
      <t>シンセイ</t>
    </rPh>
    <rPh sb="15" eb="17">
      <t>ニュウリョク</t>
    </rPh>
    <phoneticPr fontId="1"/>
  </si>
  <si>
    <t>※実績がない場合は「実績なし」と記入してください</t>
    <rPh sb="1" eb="3">
      <t>ジッセキ</t>
    </rPh>
    <rPh sb="6" eb="8">
      <t>バアイ</t>
    </rPh>
    <rPh sb="10" eb="12">
      <t>ジッセキ</t>
    </rPh>
    <rPh sb="16" eb="18">
      <t>キニュウ</t>
    </rPh>
    <phoneticPr fontId="1"/>
  </si>
  <si>
    <t>測量・建設ｺﾝｻﾙﾀﾝﾄ等の入札参加資格申請欄</t>
    <rPh sb="14" eb="16">
      <t>ニュウサツ</t>
    </rPh>
    <rPh sb="16" eb="18">
      <t>サンカ</t>
    </rPh>
    <rPh sb="18" eb="20">
      <t>シカク</t>
    </rPh>
    <rPh sb="20" eb="22">
      <t>シンセイ</t>
    </rPh>
    <rPh sb="22" eb="23">
      <t>ラン</t>
    </rPh>
    <phoneticPr fontId="1"/>
  </si>
  <si>
    <t>測量･建築士事務所･地質調査業</t>
    <rPh sb="0" eb="2">
      <t>ソクリョウ</t>
    </rPh>
    <rPh sb="3" eb="6">
      <t>ケンチクシ</t>
    </rPh>
    <rPh sb="6" eb="8">
      <t>ジム</t>
    </rPh>
    <rPh sb="8" eb="9">
      <t>ショ</t>
    </rPh>
    <rPh sb="10" eb="12">
      <t>チシツ</t>
    </rPh>
    <rPh sb="12" eb="14">
      <t>チョウサ</t>
    </rPh>
    <rPh sb="14" eb="15">
      <t>ギョウ</t>
    </rPh>
    <phoneticPr fontId="1"/>
  </si>
  <si>
    <t>建設ｺﾝｻﾙﾀﾝﾄ</t>
    <rPh sb="0" eb="2">
      <t>ケンセツ</t>
    </rPh>
    <phoneticPr fontId="1"/>
  </si>
  <si>
    <t>補償ｺﾝｻﾙﾀﾝﾄ</t>
    <rPh sb="0" eb="2">
      <t>ホショウ</t>
    </rPh>
    <phoneticPr fontId="1"/>
  </si>
  <si>
    <t>計量証明･不動産鑑定士･土地家屋調査士･行政書士</t>
    <rPh sb="0" eb="2">
      <t>ケイリョウ</t>
    </rPh>
    <rPh sb="2" eb="4">
      <t>ショウメイ</t>
    </rPh>
    <rPh sb="5" eb="8">
      <t>フドウサン</t>
    </rPh>
    <rPh sb="8" eb="11">
      <t>カンテイシ</t>
    </rPh>
    <rPh sb="12" eb="14">
      <t>トチ</t>
    </rPh>
    <rPh sb="14" eb="16">
      <t>カオク</t>
    </rPh>
    <rPh sb="16" eb="19">
      <t>チョウサシ</t>
    </rPh>
    <rPh sb="20" eb="22">
      <t>ギョウセイ</t>
    </rPh>
    <rPh sb="22" eb="24">
      <t>ショシ</t>
    </rPh>
    <phoneticPr fontId="1"/>
  </si>
  <si>
    <t>　は不要です。</t>
    <phoneticPr fontId="1"/>
  </si>
  <si>
    <t>※★印に( )のついている業務について、登録する業務内容が許認可等を必要としない場合は証明書等の提出</t>
    <phoneticPr fontId="1"/>
  </si>
  <si>
    <t xml:space="preserve"> 建設ｺﾝｻﾙﾀﾝﾄ業務に付随する場合は「測量･建設ｺﾝｻﾙﾀﾝﾄ等」に測定･調査･報告を中心とする業務の場合は、</t>
    <rPh sb="1" eb="3">
      <t>ケンセツ</t>
    </rPh>
    <rPh sb="10" eb="12">
      <t>ギョウム</t>
    </rPh>
    <rPh sb="13" eb="15">
      <t>フズイ</t>
    </rPh>
    <rPh sb="17" eb="19">
      <t>バアイ</t>
    </rPh>
    <rPh sb="21" eb="23">
      <t>ソクリョウ</t>
    </rPh>
    <rPh sb="24" eb="26">
      <t>ケンセツ</t>
    </rPh>
    <rPh sb="33" eb="34">
      <t>トウ</t>
    </rPh>
    <rPh sb="36" eb="38">
      <t>ソクテイ</t>
    </rPh>
    <rPh sb="39" eb="41">
      <t>チョウサ</t>
    </rPh>
    <rPh sb="42" eb="44">
      <t>ホウコク</t>
    </rPh>
    <rPh sb="45" eb="47">
      <t>チュウシン</t>
    </rPh>
    <rPh sb="50" eb="52">
      <t>ギョウム</t>
    </rPh>
    <rPh sb="53" eb="55">
      <t>バアイ</t>
    </rPh>
    <phoneticPr fontId="1"/>
  </si>
  <si>
    <t xml:space="preserve">   下記の登録ｺｰﾄﾞを記入すると別表2に自動表示されます。別表2の必要事項記入後、別表のみ出力し申請書等と</t>
    <phoneticPr fontId="1"/>
  </si>
  <si>
    <t xml:space="preserve">   と併せて提出お願いします。</t>
    <phoneticPr fontId="1"/>
  </si>
  <si>
    <r>
      <t xml:space="preserve">　　 </t>
    </r>
    <r>
      <rPr>
        <b/>
        <sz val="10"/>
        <color rgb="FFFF0000"/>
        <rFont val="ＭＳ Ｐゴシック"/>
        <family val="3"/>
        <charset val="128"/>
      </rPr>
      <t>↓</t>
    </r>
    <r>
      <rPr>
        <sz val="10"/>
        <color rgb="FFFF0000"/>
        <rFont val="游ゴシック"/>
        <family val="3"/>
        <charset val="128"/>
        <scheme val="minor"/>
      </rPr>
      <t>登録を希望する業種について「○」を選択してください。</t>
    </r>
    <phoneticPr fontId="1"/>
  </si>
  <si>
    <t>別表2　【測量･建設ｺﾝｻﾙﾀﾝﾄ等】</t>
    <phoneticPr fontId="1"/>
  </si>
  <si>
    <t>裏面に続く</t>
    <rPh sb="0" eb="2">
      <t>ウラメン</t>
    </rPh>
    <rPh sb="3" eb="4">
      <t>ツヅ</t>
    </rPh>
    <phoneticPr fontId="1"/>
  </si>
  <si>
    <t>※許認可欄に★のあるものは、登録する業務に必要な許認可証明書(写)を添付してください。</t>
    <phoneticPr fontId="1"/>
  </si>
  <si>
    <r>
      <t xml:space="preserve">       該当箇所に〇印を付してください。</t>
    </r>
    <r>
      <rPr>
        <b/>
        <sz val="11"/>
        <color rgb="FFFF0000"/>
        <rFont val="ＭＳ ゴシック"/>
        <family val="3"/>
        <charset val="128"/>
      </rPr>
      <t>↓</t>
    </r>
    <rPh sb="7" eb="9">
      <t>ガイトウ</t>
    </rPh>
    <rPh sb="9" eb="11">
      <t>カショ</t>
    </rPh>
    <rPh sb="13" eb="14">
      <t>ジルシ</t>
    </rPh>
    <rPh sb="15" eb="16">
      <t>フ</t>
    </rPh>
    <phoneticPr fontId="1"/>
  </si>
  <si>
    <t>過去2ｶ年の
年間平均実績高(単位:千円)</t>
    <rPh sb="0" eb="2">
      <t>カコ</t>
    </rPh>
    <rPh sb="4" eb="5">
      <t>ネン</t>
    </rPh>
    <rPh sb="7" eb="9">
      <t>ネンカン</t>
    </rPh>
    <rPh sb="9" eb="11">
      <t>ヘイキン</t>
    </rPh>
    <rPh sb="11" eb="13">
      <t>ジッセキ</t>
    </rPh>
    <rPh sb="13" eb="14">
      <t>ダカ</t>
    </rPh>
    <phoneticPr fontId="1"/>
  </si>
  <si>
    <r>
      <t>※部門ごとの実績の記入が困難な場合は、中ｶｯｺ「</t>
    </r>
    <r>
      <rPr>
        <b/>
        <sz val="11"/>
        <color theme="1"/>
        <rFont val="ＭＳ ゴシック"/>
        <family val="3"/>
        <charset val="128"/>
      </rPr>
      <t>　｝</t>
    </r>
    <r>
      <rPr>
        <sz val="11"/>
        <color theme="1"/>
        <rFont val="ＭＳ ゴシック"/>
        <family val="3"/>
        <charset val="128"/>
      </rPr>
      <t>」でまとめて表記し、合算して実績額を記入してください。</t>
    </r>
    <rPh sb="1" eb="3">
      <t>ブモン</t>
    </rPh>
    <rPh sb="6" eb="8">
      <t>ジッセキ</t>
    </rPh>
    <rPh sb="9" eb="11">
      <t>キニュウ</t>
    </rPh>
    <rPh sb="12" eb="14">
      <t>コンナン</t>
    </rPh>
    <rPh sb="15" eb="17">
      <t>バアイ</t>
    </rPh>
    <rPh sb="19" eb="20">
      <t>チュウ</t>
    </rPh>
    <rPh sb="32" eb="34">
      <t>ヒョウキ</t>
    </rPh>
    <rPh sb="36" eb="38">
      <t>ガッサン</t>
    </rPh>
    <rPh sb="40" eb="43">
      <t>ジッセキガク</t>
    </rPh>
    <rPh sb="44" eb="46">
      <t>キニュウ</t>
    </rPh>
    <phoneticPr fontId="1"/>
  </si>
  <si>
    <t>※登録を受けているものの中から、希望する業種に○印を付してください。</t>
    <rPh sb="20" eb="22">
      <t>ギョウシュ</t>
    </rPh>
    <phoneticPr fontId="1"/>
  </si>
  <si>
    <t>◆過去2ｶ年の年間平均実績高(単位:千円)</t>
    <phoneticPr fontId="1"/>
  </si>
  <si>
    <t>◆会社概要等</t>
    <rPh sb="1" eb="3">
      <t>カイシャ</t>
    </rPh>
    <rPh sb="3" eb="5">
      <t>ガイヨウ</t>
    </rPh>
    <rPh sb="5" eb="6">
      <t>トウ</t>
    </rPh>
    <phoneticPr fontId="1"/>
  </si>
  <si>
    <t>年　ヶ月</t>
    <rPh sb="0" eb="1">
      <t>ネン</t>
    </rPh>
    <rPh sb="3" eb="4">
      <t>ゲツ</t>
    </rPh>
    <phoneticPr fontId="1"/>
  </si>
  <si>
    <t>自己資本額(単位：千円)</t>
    <rPh sb="0" eb="2">
      <t>ジコ</t>
    </rPh>
    <rPh sb="2" eb="4">
      <t>シホン</t>
    </rPh>
    <rPh sb="4" eb="5">
      <t>ガク</t>
    </rPh>
    <rPh sb="6" eb="8">
      <t>タンイ</t>
    </rPh>
    <rPh sb="9" eb="11">
      <t>センエン</t>
    </rPh>
    <phoneticPr fontId="1"/>
  </si>
  <si>
    <t>申請業種合計</t>
    <rPh sb="0" eb="2">
      <t>シンセイ</t>
    </rPh>
    <rPh sb="2" eb="4">
      <t>ギョウシュ</t>
    </rPh>
    <rPh sb="4" eb="6">
      <t>ゴウケイ</t>
    </rPh>
    <phoneticPr fontId="1"/>
  </si>
  <si>
    <r>
      <t>　申請者が申請できる業種は</t>
    </r>
    <r>
      <rPr>
        <b/>
        <u val="double"/>
        <sz val="10"/>
        <color theme="1"/>
        <rFont val="游ゴシック"/>
        <family val="3"/>
        <charset val="128"/>
      </rPr>
      <t>20業種まで</t>
    </r>
    <r>
      <rPr>
        <sz val="10"/>
        <color theme="1"/>
        <rFont val="游ゴシック"/>
        <family val="3"/>
        <charset val="128"/>
      </rPr>
      <t>とします。</t>
    </r>
    <rPh sb="1" eb="3">
      <t>シンセイ</t>
    </rPh>
    <rPh sb="3" eb="4">
      <t>シャ</t>
    </rPh>
    <rPh sb="5" eb="7">
      <t>シンセイ</t>
    </rPh>
    <rPh sb="10" eb="12">
      <t>ギョウシュ</t>
    </rPh>
    <rPh sb="15" eb="17">
      <t>ギョウシュ</t>
    </rPh>
    <phoneticPr fontId="1"/>
  </si>
  <si>
    <t>会社【申請者(本店)】の
営業年数(申請時)</t>
    <rPh sb="0" eb="2">
      <t>カイシャ</t>
    </rPh>
    <rPh sb="3" eb="6">
      <t>シンセイシャ</t>
    </rPh>
    <rPh sb="7" eb="9">
      <t>ホンテン</t>
    </rPh>
    <rPh sb="13" eb="15">
      <t>エイギョウ</t>
    </rPh>
    <rPh sb="15" eb="17">
      <t>ネンスウ</t>
    </rPh>
    <rPh sb="18" eb="21">
      <t>シンセイジ</t>
    </rPh>
    <phoneticPr fontId="1"/>
  </si>
  <si>
    <t>　　　　実 績 調 書</t>
    <rPh sb="4" eb="5">
      <t>ジツ</t>
    </rPh>
    <rPh sb="6" eb="7">
      <t>イサオ</t>
    </rPh>
    <rPh sb="8" eb="9">
      <t>チョウ</t>
    </rPh>
    <rPh sb="10" eb="11">
      <t>ショ</t>
    </rPh>
    <phoneticPr fontId="1"/>
  </si>
  <si>
    <t>様式4</t>
    <rPh sb="0" eb="2">
      <t>ヨウシキ</t>
    </rPh>
    <phoneticPr fontId="1"/>
  </si>
  <si>
    <r>
      <rPr>
        <b/>
        <sz val="10.5"/>
        <color theme="1"/>
        <rFont val="ＭＳ ゴシック"/>
        <family val="3"/>
        <charset val="128"/>
      </rPr>
      <t xml:space="preserve"> 1.</t>
    </r>
    <r>
      <rPr>
        <sz val="10.5"/>
        <color theme="1"/>
        <rFont val="ＭＳ ゴシック"/>
        <family val="3"/>
        <charset val="128"/>
      </rPr>
      <t xml:space="preserve">該当領域を選択してください。
</t>
    </r>
    <r>
      <rPr>
        <sz val="8"/>
        <color theme="1"/>
        <rFont val="ＭＳ ゴシック"/>
        <family val="3"/>
        <charset val="128"/>
      </rPr>
      <t xml:space="preserve"> ※申請領域に〇印をご記入ください。</t>
    </r>
    <rPh sb="3" eb="5">
      <t>ガイトウ</t>
    </rPh>
    <rPh sb="5" eb="7">
      <t>リョウイキ</t>
    </rPh>
    <rPh sb="8" eb="10">
      <t>センタク</t>
    </rPh>
    <rPh sb="20" eb="22">
      <t>シンセイ</t>
    </rPh>
    <rPh sb="22" eb="24">
      <t>リョウイキ</t>
    </rPh>
    <rPh sb="26" eb="27">
      <t>シルシ</t>
    </rPh>
    <rPh sb="29" eb="31">
      <t>キニュウ</t>
    </rPh>
    <phoneticPr fontId="1"/>
  </si>
  <si>
    <t>　建設工事</t>
    <phoneticPr fontId="1"/>
  </si>
  <si>
    <t xml:space="preserve">
☚実績調書は領域ごとに
　提出が必要です。
</t>
    <phoneticPr fontId="1"/>
  </si>
  <si>
    <t>　測量等ｺﾝｻﾙ</t>
    <phoneticPr fontId="1"/>
  </si>
  <si>
    <t>　役務</t>
    <phoneticPr fontId="1"/>
  </si>
  <si>
    <t>　物品</t>
    <phoneticPr fontId="1"/>
  </si>
  <si>
    <t>☚申請領域と消費税額欄に
　〇印をご記入ください。</t>
    <rPh sb="1" eb="3">
      <t>シンセイ</t>
    </rPh>
    <rPh sb="15" eb="16">
      <t>シルシ</t>
    </rPh>
    <phoneticPr fontId="1"/>
  </si>
  <si>
    <r>
      <rPr>
        <b/>
        <sz val="11"/>
        <color theme="1"/>
        <rFont val="ＭＳ ゴシック"/>
        <family val="3"/>
        <charset val="128"/>
      </rPr>
      <t xml:space="preserve"> 2.</t>
    </r>
    <r>
      <rPr>
        <sz val="11"/>
        <color theme="1"/>
        <rFont val="ＭＳ ゴシック"/>
        <family val="2"/>
        <charset val="128"/>
      </rPr>
      <t>下記の請負額は、消費税を</t>
    </r>
    <phoneticPr fontId="1"/>
  </si>
  <si>
    <t>　含みます。</t>
    <rPh sb="1" eb="2">
      <t>フク</t>
    </rPh>
    <phoneticPr fontId="1"/>
  </si>
  <si>
    <t>　含みません。</t>
    <phoneticPr fontId="1"/>
  </si>
  <si>
    <t>申請業種
ｺｰﾄﾞ</t>
    <rPh sb="0" eb="2">
      <t>シンセイ</t>
    </rPh>
    <rPh sb="2" eb="4">
      <t>ギョウシュ</t>
    </rPh>
    <phoneticPr fontId="36"/>
  </si>
  <si>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36"/>
  </si>
  <si>
    <r>
      <t xml:space="preserve">件 名
</t>
    </r>
    <r>
      <rPr>
        <sz val="8"/>
        <color theme="1"/>
        <rFont val="ＭＳ Ｐゴシック"/>
        <family val="3"/>
        <charset val="128"/>
      </rPr>
      <t>(契約名、契約物品)</t>
    </r>
    <rPh sb="0" eb="1">
      <t>ケン</t>
    </rPh>
    <rPh sb="2" eb="3">
      <t>ナ</t>
    </rPh>
    <rPh sb="5" eb="7">
      <t>ケイヤク</t>
    </rPh>
    <rPh sb="7" eb="8">
      <t>メイ</t>
    </rPh>
    <rPh sb="9" eb="11">
      <t>ケイヤク</t>
    </rPh>
    <rPh sb="11" eb="13">
      <t>ブッピン</t>
    </rPh>
    <phoneticPr fontId="36"/>
  </si>
  <si>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36"/>
  </si>
  <si>
    <t>業務履行場所のある都道府県名</t>
    <rPh sb="0" eb="2">
      <t>ギョウム</t>
    </rPh>
    <rPh sb="2" eb="4">
      <t>リコウ</t>
    </rPh>
    <rPh sb="4" eb="6">
      <t>バショ</t>
    </rPh>
    <rPh sb="9" eb="13">
      <t>トドウフケン</t>
    </rPh>
    <rPh sb="13" eb="14">
      <t>メイ</t>
    </rPh>
    <phoneticPr fontId="36"/>
  </si>
  <si>
    <t>元請又は下請の別を選択</t>
    <rPh sb="0" eb="1">
      <t>モト</t>
    </rPh>
    <rPh sb="1" eb="2">
      <t>ウ</t>
    </rPh>
    <rPh sb="2" eb="3">
      <t>マタ</t>
    </rPh>
    <rPh sb="4" eb="6">
      <t>シタウ</t>
    </rPh>
    <rPh sb="7" eb="8">
      <t>ベツ</t>
    </rPh>
    <rPh sb="9" eb="11">
      <t>センタク</t>
    </rPh>
    <phoneticPr fontId="36"/>
  </si>
  <si>
    <t>着手
年月</t>
    <rPh sb="0" eb="2">
      <t>チャクシュ</t>
    </rPh>
    <rPh sb="3" eb="5">
      <t>ネンゲツ</t>
    </rPh>
    <phoneticPr fontId="36"/>
  </si>
  <si>
    <t>完了
(予定)
年月</t>
    <rPh sb="0" eb="2">
      <t>カンリョウ</t>
    </rPh>
    <rPh sb="4" eb="6">
      <t>ヨテイ</t>
    </rPh>
    <rPh sb="8" eb="10">
      <t>ネンゲツ</t>
    </rPh>
    <phoneticPr fontId="36"/>
  </si>
  <si>
    <t>年　　月</t>
    <rPh sb="0" eb="1">
      <t>ネン</t>
    </rPh>
    <rPh sb="3" eb="4">
      <t>ガツ</t>
    </rPh>
    <phoneticPr fontId="36"/>
  </si>
  <si>
    <t>≪記載要領≫</t>
    <phoneticPr fontId="1"/>
  </si>
  <si>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</si>
  <si>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36"/>
  </si>
  <si>
    <t>3.記入に際しては、直近2年間の主な完了業務(現在受託中の業務も含む)を大阪府の市町村及びその他の官公庁</t>
    <rPh sb="2" eb="4">
      <t>キニュウ</t>
    </rPh>
    <rPh sb="5" eb="6">
      <t>サイ</t>
    </rPh>
    <rPh sb="10" eb="12">
      <t>チョッキン</t>
    </rPh>
    <rPh sb="13" eb="15">
      <t>ネンカン</t>
    </rPh>
    <rPh sb="16" eb="17">
      <t>オモ</t>
    </rPh>
    <rPh sb="18" eb="20">
      <t>カンリョウ</t>
    </rPh>
    <rPh sb="20" eb="22">
      <t>ギョウム</t>
    </rPh>
    <rPh sb="23" eb="25">
      <t>ゲンザイ</t>
    </rPh>
    <rPh sb="25" eb="27">
      <t>ジュタク</t>
    </rPh>
    <rPh sb="27" eb="28">
      <t>チュウ</t>
    </rPh>
    <rPh sb="29" eb="31">
      <t>ギョウム</t>
    </rPh>
    <rPh sb="32" eb="33">
      <t>フク</t>
    </rPh>
    <phoneticPr fontId="36"/>
  </si>
  <si>
    <t xml:space="preserve">　発注のものを優先すること。官公庁において実績がない場合は、民間の主な実績を記入すること。
 </t>
    <rPh sb="1" eb="3">
      <t>ハッチュウ</t>
    </rPh>
    <rPh sb="7" eb="9">
      <t>ユウセン</t>
    </rPh>
    <phoneticPr fontId="36"/>
  </si>
  <si>
    <t>　また下請の場合は、「注文者」欄には元請業者名、「件名」欄には契約名、契約名がない場合は物品名等を</t>
    <rPh sb="31" eb="33">
      <t>ケイヤク</t>
    </rPh>
    <rPh sb="35" eb="37">
      <t>ケイヤク</t>
    </rPh>
    <rPh sb="37" eb="38">
      <t>メイ</t>
    </rPh>
    <rPh sb="41" eb="43">
      <t>バアイ</t>
    </rPh>
    <rPh sb="44" eb="46">
      <t>ブッピン</t>
    </rPh>
    <rPh sb="46" eb="47">
      <t>メイ</t>
    </rPh>
    <rPh sb="47" eb="48">
      <t>トウ</t>
    </rPh>
    <phoneticPr fontId="1"/>
  </si>
  <si>
    <t>　記入すること。</t>
    <phoneticPr fontId="1"/>
  </si>
  <si>
    <t>5.「請負額」は、千円単位で記入すること。</t>
    <rPh sb="3" eb="5">
      <t>ウケオイ</t>
    </rPh>
    <rPh sb="5" eb="6">
      <t>ガク</t>
    </rPh>
    <rPh sb="9" eb="11">
      <t>センエン</t>
    </rPh>
    <rPh sb="11" eb="13">
      <t>タンイ</t>
    </rPh>
    <rPh sb="14" eb="16">
      <t>キニュウ</t>
    </rPh>
    <phoneticPr fontId="36"/>
  </si>
  <si>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36"/>
  </si>
  <si>
    <t>〇</t>
  </si>
  <si>
    <t xml:space="preserve">4.「元請又は下請の別」は、該当する方を選択してください。
</t>
    <rPh sb="3" eb="4">
      <t>モト</t>
    </rPh>
    <rPh sb="4" eb="5">
      <t>ウ</t>
    </rPh>
    <rPh sb="5" eb="6">
      <t>マタ</t>
    </rPh>
    <rPh sb="7" eb="9">
      <t>シタウ</t>
    </rPh>
    <rPh sb="10" eb="11">
      <t>ベツ</t>
    </rPh>
    <rPh sb="14" eb="16">
      <t>ガイトウ</t>
    </rPh>
    <rPh sb="18" eb="19">
      <t>ホウ</t>
    </rPh>
    <rPh sb="20" eb="22">
      <t>センタク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</si>
</sst>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47">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b/>
      <sz val="11"/>
      <color theme="1"/>
      <name val="ＭＳ ゴシック"/>
      <family val="3"/>
      <charset val="128"/>
    </font>
    <font>
      <sz val="11"/>
      <name val="ＭＳ ゴシック"/>
      <family val="2"/>
      <charset val="128"/>
    </font>
    <font>
      <sz val="11"/>
      <color theme="1"/>
      <name val="ＭＳ ゴシック"/>
      <family val="3"/>
      <charset val="128"/>
    </font>
    <font>
      <sz val="11"/>
      <name val="游ゴシック"/>
      <family val="3"/>
      <charset val="128"/>
      <scheme val="minor"/>
    </font>
    <font>
      <b/>
      <sz val="18"/>
      <color theme="1"/>
      <name val="ＭＳ ゴシック"/>
      <family val="2"/>
      <charset val="128"/>
    </font>
    <font>
      <sz val="12"/>
      <color theme="1"/>
      <name val="ＭＳ ゴシック"/>
      <family val="2"/>
      <charset val="128"/>
    </font>
    <font>
      <b/>
      <sz val="14"/>
      <color theme="1"/>
      <name val="ＭＳ ゴシック"/>
      <family val="3"/>
      <charset val="128"/>
    </font>
    <font>
      <b/>
      <sz val="14"/>
      <color theme="1"/>
      <name val="ＭＳ ゴシック"/>
      <family val="2"/>
      <charset val="128"/>
    </font>
    <font>
      <b/>
      <sz val="9"/>
      <color theme="1"/>
      <name val="ＭＳ ゴシック"/>
      <family val="3"/>
      <charset val="128"/>
    </font>
    <font>
      <sz val="11"/>
      <name val="ＭＳ ゴシック"/>
      <family val="3"/>
      <charset val="128"/>
    </font>
    <font>
      <sz val="10"/>
      <color theme="1"/>
      <name val="ＭＳ ゴシック"/>
      <family val="2"/>
      <charset val="128"/>
    </font>
    <font>
      <sz val="10"/>
      <color theme="1"/>
      <name val="ＭＳ ゴシック"/>
      <family val="3"/>
      <charset val="128"/>
    </font>
    <font>
      <b/>
      <sz val="16"/>
      <name val="游ゴシック"/>
      <family val="3"/>
      <charset val="128"/>
      <scheme val="minor"/>
    </font>
    <font>
      <sz val="10"/>
      <name val="游ゴシック"/>
      <family val="3"/>
      <charset val="128"/>
      <scheme val="minor"/>
    </font>
    <font>
      <sz val="10"/>
      <name val="ＭＳ ゴシック"/>
      <family val="3"/>
      <charset val="128"/>
    </font>
    <font>
      <sz val="10"/>
      <color theme="1"/>
      <name val="游ゴシック"/>
      <family val="3"/>
      <charset val="128"/>
    </font>
    <font>
      <b/>
      <sz val="18"/>
      <color theme="1"/>
      <name val="ＭＳ ゴシック"/>
      <family val="3"/>
      <charset val="128"/>
    </font>
    <font>
      <b/>
      <sz val="12"/>
      <color theme="1"/>
      <name val="ＭＳ ゴシック"/>
      <family val="3"/>
      <charset val="128"/>
    </font>
    <font>
      <b/>
      <sz val="11"/>
      <name val="游ゴシック"/>
      <family val="3"/>
      <charset val="128"/>
      <scheme val="minor"/>
    </font>
    <font>
      <sz val="11"/>
      <color rgb="FFFF0000"/>
      <name val="ＭＳ ゴシック"/>
      <family val="3"/>
      <charset val="128"/>
    </font>
    <font>
      <b/>
      <sz val="11"/>
      <color rgb="FFFF0000"/>
      <name val="ＭＳ ゴシック"/>
      <family val="3"/>
      <charset val="128"/>
    </font>
    <font>
      <sz val="10"/>
      <color rgb="FFFF0000"/>
      <name val="游ゴシック"/>
      <family val="3"/>
      <charset val="128"/>
      <scheme val="minor"/>
    </font>
    <font>
      <b/>
      <sz val="10"/>
      <color rgb="FFFF0000"/>
      <name val="ＭＳ Ｐゴシック"/>
      <family val="3"/>
      <charset val="128"/>
    </font>
    <font>
      <b/>
      <u val="double"/>
      <sz val="10"/>
      <color theme="1"/>
      <name val="游ゴシック"/>
      <family val="3"/>
      <charset val="128"/>
    </font>
    <font>
      <b/>
      <sz val="11"/>
      <name val="ＭＳ ゴシック"/>
      <family val="3"/>
      <charset val="128"/>
    </font>
    <font>
      <sz val="11"/>
      <color theme="0" tint="-0.249977111117893"/>
      <name val="ＭＳ ゴシック"/>
      <family val="2"/>
      <charset val="128"/>
    </font>
    <font>
      <b/>
      <sz val="18"/>
      <color theme="1"/>
      <name val="游ゴシック"/>
      <family val="3"/>
      <charset val="128"/>
      <scheme val="minor"/>
    </font>
    <font>
      <b/>
      <sz val="10.5"/>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3"/>
      <charset val="128"/>
      <scheme val="minor"/>
    </font>
    <font>
      <sz val="11"/>
      <color theme="1"/>
      <name val="游ゴシック"/>
      <family val="3"/>
      <charset val="128"/>
    </font>
    <font>
      <b/>
      <u val="double"/>
      <sz val="11"/>
      <color rgb="FFFF0000"/>
      <name val="游ゴシック"/>
      <family val="3"/>
      <charset val="128"/>
    </font>
    <font>
      <b/>
      <u val="double"/>
      <sz val="11"/>
      <name val="游ゴシック"/>
      <family val="3"/>
      <charset val="128"/>
      <scheme val="minor"/>
    </font>
    <font>
      <sz val="11"/>
      <name val="游ゴシック"/>
      <family val="3"/>
      <charset val="128"/>
    </font>
    <font>
      <u val="double"/>
      <sz val="1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auto="1"/>
      </right>
      <top style="thin">
        <color auto="1"/>
      </top>
      <bottom style="thin">
        <color auto="1"/>
      </bottom>
      <diagonal/>
    </border>
    <border>
      <left/>
      <right style="thin">
        <color indexed="64"/>
      </right>
      <top style="medium">
        <color indexed="64"/>
      </top>
      <bottom style="thin">
        <color auto="1"/>
      </bottom>
      <diagonal/>
    </border>
    <border>
      <left/>
      <right style="medium">
        <color indexed="64"/>
      </right>
      <top/>
      <bottom style="medium">
        <color indexed="64"/>
      </bottom>
      <diagonal/>
    </border>
    <border>
      <left/>
      <right style="thin">
        <color auto="1"/>
      </right>
      <top style="thin">
        <color auto="1"/>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tted">
        <color auto="1"/>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22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8" fillId="0" borderId="0" xfId="0" applyFont="1" applyProtection="1">
      <alignment vertical="center"/>
    </xf>
    <xf numFmtId="0" fontId="0"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0" fillId="0" borderId="2" xfId="0" applyFont="1" applyBorder="1">
      <alignment vertical="center"/>
    </xf>
    <xf numFmtId="0" fontId="7" fillId="0" borderId="3" xfId="0"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0" fillId="0" borderId="3" xfId="0" applyFont="1" applyBorder="1">
      <alignment vertical="center"/>
    </xf>
    <xf numFmtId="0" fontId="9" fillId="0" borderId="7" xfId="0" applyFont="1" applyBorder="1" applyAlignment="1">
      <alignment horizontal="center" vertical="center"/>
    </xf>
    <xf numFmtId="0" fontId="7" fillId="0" borderId="0" xfId="0" applyFont="1">
      <alignment vertical="center"/>
    </xf>
    <xf numFmtId="0" fontId="0" fillId="0" borderId="9"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pplyProtection="1">
      <alignment horizontal="left" vertical="center" shrinkToFit="1"/>
    </xf>
    <xf numFmtId="0" fontId="10" fillId="0" borderId="0" xfId="0" applyFont="1" applyAlignment="1">
      <alignment horizontal="center" vertical="center"/>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vertical="center" wrapText="1"/>
    </xf>
    <xf numFmtId="0" fontId="0" fillId="0" borderId="0" xfId="0" applyFont="1" applyBorder="1">
      <alignment vertical="center"/>
    </xf>
    <xf numFmtId="0" fontId="11" fillId="0" borderId="0" xfId="0" applyFont="1" applyFill="1" applyBorder="1" applyAlignment="1">
      <alignment horizontal="center" vertical="center"/>
    </xf>
    <xf numFmtId="176" fontId="0" fillId="0" borderId="0" xfId="0" applyNumberFormat="1">
      <alignment vertical="center"/>
    </xf>
    <xf numFmtId="176" fontId="14" fillId="0" borderId="0" xfId="0" applyNumberFormat="1" applyFont="1" applyAlignment="1" applyProtection="1">
      <alignment vertical="center" shrinkToFit="1"/>
    </xf>
    <xf numFmtId="0" fontId="0" fillId="0" borderId="1" xfId="0" applyNumberFormat="1" applyBorder="1">
      <alignment vertical="center"/>
    </xf>
    <xf numFmtId="0" fontId="14" fillId="0" borderId="1" xfId="0" applyNumberFormat="1" applyFont="1" applyBorder="1" applyAlignment="1" applyProtection="1">
      <alignment vertical="center" shrinkToFit="1"/>
    </xf>
    <xf numFmtId="0" fontId="0" fillId="0" borderId="1" xfId="0" applyNumberFormat="1" applyBorder="1" applyAlignment="1">
      <alignment horizontal="right"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vertical="center"/>
    </xf>
    <xf numFmtId="0" fontId="18" fillId="0" borderId="0" xfId="0" applyFont="1" applyAlignment="1" applyProtection="1">
      <alignment vertical="center" shrinkToFit="1"/>
    </xf>
    <xf numFmtId="0" fontId="15" fillId="0" borderId="0" xfId="0" applyFont="1">
      <alignment vertical="center"/>
    </xf>
    <xf numFmtId="0" fontId="19" fillId="0" borderId="1" xfId="0" applyNumberFormat="1" applyFont="1" applyBorder="1" applyAlignment="1" applyProtection="1">
      <alignment vertical="center" shrinkToFit="1"/>
    </xf>
    <xf numFmtId="0" fontId="18" fillId="0" borderId="0" xfId="0" applyFont="1" applyProtection="1">
      <alignment vertical="center"/>
    </xf>
    <xf numFmtId="0" fontId="18" fillId="0" borderId="0" xfId="0" applyFont="1" applyAlignment="1" applyProtection="1">
      <alignment horizontal="left"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xf>
    <xf numFmtId="0" fontId="22" fillId="0" borderId="0" xfId="0" applyFont="1" applyBorder="1" applyAlignment="1">
      <alignment horizontal="center" vertical="center"/>
    </xf>
    <xf numFmtId="0" fontId="9" fillId="0" borderId="0" xfId="0" applyFont="1" applyBorder="1" applyAlignment="1">
      <alignment horizontal="center" vertical="center"/>
    </xf>
    <xf numFmtId="0" fontId="17" fillId="0" borderId="0" xfId="0" applyFont="1" applyAlignment="1" applyProtection="1">
      <alignment horizontal="center" vertical="center"/>
    </xf>
    <xf numFmtId="0" fontId="0" fillId="0" borderId="0" xfId="0" applyBorder="1">
      <alignment vertical="center"/>
    </xf>
    <xf numFmtId="0" fontId="20" fillId="0" borderId="0" xfId="0" applyFont="1" applyAlignment="1">
      <alignment horizontal="left" vertical="center"/>
    </xf>
    <xf numFmtId="0" fontId="14" fillId="0" borderId="0" xfId="0" applyNumberFormat="1" applyFont="1" applyBorder="1" applyAlignment="1" applyProtection="1">
      <alignment vertical="center" shrinkToFit="1"/>
    </xf>
    <xf numFmtId="0" fontId="7" fillId="3" borderId="12" xfId="0" applyFont="1" applyFill="1" applyBorder="1" applyAlignment="1">
      <alignment horizontal="center" vertical="center"/>
    </xf>
    <xf numFmtId="0" fontId="7" fillId="3"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8" xfId="0" applyFont="1" applyBorder="1" applyAlignment="1">
      <alignment horizontal="center" vertical="center"/>
    </xf>
    <xf numFmtId="0" fontId="0" fillId="0" borderId="35" xfId="0" applyFont="1" applyBorder="1" applyAlignment="1">
      <alignment vertical="center" wrapText="1"/>
    </xf>
    <xf numFmtId="0" fontId="0" fillId="0" borderId="34" xfId="0" applyFont="1" applyBorder="1">
      <alignment vertical="center"/>
    </xf>
    <xf numFmtId="0" fontId="0" fillId="0" borderId="35" xfId="0" applyFont="1" applyBorder="1">
      <alignment vertical="center"/>
    </xf>
    <xf numFmtId="0" fontId="7" fillId="0" borderId="35" xfId="0" applyFont="1" applyBorder="1" applyAlignment="1">
      <alignment vertical="center" wrapText="1"/>
    </xf>
    <xf numFmtId="0" fontId="5" fillId="5" borderId="36" xfId="0" applyFont="1" applyFill="1" applyBorder="1" applyAlignment="1">
      <alignment horizontal="center" vertical="center" wrapText="1"/>
    </xf>
    <xf numFmtId="0" fontId="12"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9" xfId="0" applyFont="1" applyFill="1" applyBorder="1" applyAlignment="1">
      <alignment horizontal="center" vertical="center"/>
    </xf>
    <xf numFmtId="0" fontId="17" fillId="0" borderId="0" xfId="0" applyFont="1" applyAlignment="1" applyProtection="1">
      <alignment horizontal="center" vertical="center"/>
    </xf>
    <xf numFmtId="0" fontId="0" fillId="0" borderId="0" xfId="0" applyFill="1">
      <alignment vertical="center"/>
    </xf>
    <xf numFmtId="0" fontId="22" fillId="3" borderId="26" xfId="0" applyFont="1" applyFill="1" applyBorder="1" applyAlignment="1">
      <alignment horizontal="center" vertical="center"/>
    </xf>
    <xf numFmtId="0" fontId="22" fillId="3" borderId="26" xfId="0" applyFont="1" applyFill="1" applyBorder="1" applyAlignment="1" applyProtection="1">
      <alignment horizontal="center" vertical="center"/>
    </xf>
    <xf numFmtId="0" fontId="20" fillId="0" borderId="0" xfId="0" applyFont="1" applyAlignment="1">
      <alignment horizontal="left" vertical="center"/>
    </xf>
    <xf numFmtId="0" fontId="17" fillId="0" borderId="0" xfId="0" applyFont="1" applyAlignment="1" applyProtection="1">
      <alignment horizontal="center" vertical="center"/>
    </xf>
    <xf numFmtId="0" fontId="16" fillId="0" borderId="0" xfId="0" applyFont="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shrinkToFit="1"/>
    </xf>
    <xf numFmtId="177" fontId="0" fillId="0" borderId="0" xfId="0" applyNumberFormat="1" applyFill="1" applyBorder="1" applyAlignment="1">
      <alignment horizontal="center" vertical="center"/>
    </xf>
    <xf numFmtId="0" fontId="5" fillId="0" borderId="0" xfId="0" applyFont="1" applyBorder="1" applyAlignment="1">
      <alignment horizontal="center" vertical="center"/>
    </xf>
    <xf numFmtId="0" fontId="13" fillId="0" borderId="0" xfId="0" applyFont="1" applyBorder="1" applyAlignment="1">
      <alignment vertical="center" wrapText="1"/>
    </xf>
    <xf numFmtId="0" fontId="5" fillId="0" borderId="0" xfId="0" applyFont="1" applyFill="1" applyBorder="1" applyAlignment="1">
      <alignment vertical="center" wrapText="1" shrinkToFit="1"/>
    </xf>
    <xf numFmtId="0" fontId="0" fillId="0" borderId="0" xfId="0" applyBorder="1" applyAlignment="1">
      <alignment horizontal="right" vertical="center"/>
    </xf>
    <xf numFmtId="0" fontId="30" fillId="0" borderId="0" xfId="0" applyFont="1">
      <alignmen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vertical="center"/>
    </xf>
    <xf numFmtId="0" fontId="5" fillId="3" borderId="4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15" fillId="8" borderId="0" xfId="0" applyFont="1" applyFill="1" applyBorder="1" applyAlignment="1">
      <alignment vertical="top" wrapText="1"/>
    </xf>
    <xf numFmtId="0" fontId="15" fillId="8" borderId="7" xfId="0" applyFont="1" applyFill="1" applyBorder="1" applyAlignment="1">
      <alignment vertical="top" wrapText="1"/>
    </xf>
    <xf numFmtId="0" fontId="5" fillId="3" borderId="60" xfId="0" applyFont="1" applyFill="1" applyBorder="1" applyAlignment="1">
      <alignment horizontal="center" vertical="center" wrapText="1"/>
    </xf>
    <xf numFmtId="0" fontId="0" fillId="0" borderId="0" xfId="0" applyFill="1" applyAlignment="1">
      <alignment horizontal="center" vertical="center"/>
    </xf>
    <xf numFmtId="0" fontId="35" fillId="7" borderId="31" xfId="0" applyNumberFormat="1" applyFont="1" applyFill="1" applyBorder="1" applyAlignment="1">
      <alignment horizontal="center" vertical="center" wrapText="1" shrinkToFit="1"/>
    </xf>
    <xf numFmtId="0" fontId="37" fillId="7" borderId="18" xfId="0" applyNumberFormat="1" applyFont="1" applyFill="1" applyBorder="1" applyAlignment="1">
      <alignment horizontal="center" vertical="center" wrapText="1" shrinkToFit="1"/>
    </xf>
    <xf numFmtId="0" fontId="37" fillId="7" borderId="18" xfId="0" applyFont="1" applyFill="1" applyBorder="1" applyAlignment="1">
      <alignment horizontal="center" vertical="center" wrapText="1" shrinkToFit="1"/>
    </xf>
    <xf numFmtId="0" fontId="39" fillId="7" borderId="18" xfId="0" applyFont="1" applyFill="1" applyBorder="1" applyAlignment="1">
      <alignment horizontal="center" vertical="center" wrapText="1" shrinkToFit="1"/>
    </xf>
    <xf numFmtId="0" fontId="39" fillId="7" borderId="18" xfId="0" applyNumberFormat="1" applyFont="1" applyFill="1" applyBorder="1" applyAlignment="1">
      <alignment horizontal="center" vertical="center" wrapText="1" shrinkToFit="1"/>
    </xf>
    <xf numFmtId="0" fontId="35" fillId="7" borderId="18" xfId="0" applyFont="1" applyFill="1" applyBorder="1" applyAlignment="1">
      <alignment horizontal="center" vertical="center" wrapText="1" shrinkToFit="1"/>
    </xf>
    <xf numFmtId="0" fontId="40" fillId="7" borderId="66" xfId="0" applyFont="1" applyFill="1" applyBorder="1" applyAlignment="1">
      <alignment horizontal="center" vertical="center" wrapText="1" shrinkToFit="1"/>
    </xf>
    <xf numFmtId="0" fontId="0" fillId="0" borderId="26" xfId="0" applyNumberFormat="1" applyBorder="1" applyAlignment="1" applyProtection="1">
      <alignment horizontal="center" vertical="center" wrapText="1" shrinkToFit="1"/>
      <protection locked="0"/>
    </xf>
    <xf numFmtId="0" fontId="0" fillId="0" borderId="1" xfId="0" applyBorder="1" applyAlignment="1" applyProtection="1">
      <alignment horizontal="left" vertical="center" wrapText="1" shrinkToFit="1"/>
      <protection locked="0"/>
    </xf>
    <xf numFmtId="3" fontId="0" fillId="0" borderId="1" xfId="0" applyNumberFormat="1" applyBorder="1" applyAlignment="1" applyProtection="1">
      <alignment horizontal="right" vertical="center" wrapText="1" shrinkToFit="1"/>
      <protection locked="0"/>
    </xf>
    <xf numFmtId="0" fontId="0" fillId="0" borderId="1" xfId="0"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shrinkToFit="1"/>
      <protection locked="0"/>
    </xf>
    <xf numFmtId="0" fontId="42" fillId="0" borderId="1" xfId="0" applyFont="1" applyBorder="1" applyAlignment="1" applyProtection="1">
      <alignment horizontal="right" vertical="center" wrapText="1" shrinkToFit="1"/>
      <protection locked="0"/>
    </xf>
    <xf numFmtId="0" fontId="42" fillId="0" borderId="35" xfId="0" applyFont="1" applyBorder="1" applyAlignment="1" applyProtection="1">
      <alignment horizontal="right" vertical="center" wrapText="1" shrinkToFit="1"/>
      <protection locked="0"/>
    </xf>
    <xf numFmtId="49" fontId="0" fillId="0" borderId="0" xfId="0" applyNumberFormat="1"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3" fontId="0" fillId="0" borderId="0" xfId="0" applyNumberFormat="1" applyBorder="1" applyAlignment="1" applyProtection="1">
      <alignment horizontal="right" vertical="center" wrapText="1" shrinkToFit="1"/>
    </xf>
    <xf numFmtId="0" fontId="41" fillId="0" borderId="0" xfId="0" applyFont="1" applyBorder="1" applyAlignment="1" applyProtection="1">
      <alignment horizontal="center" vertical="center" wrapText="1" shrinkToFit="1"/>
    </xf>
    <xf numFmtId="0" fontId="42" fillId="0" borderId="0" xfId="0" applyFont="1" applyBorder="1" applyAlignment="1" applyProtection="1">
      <alignment horizontal="right" vertical="center" wrapText="1" shrinkToFit="1"/>
    </xf>
    <xf numFmtId="0" fontId="0" fillId="0" borderId="0" xfId="0" applyBorder="1" applyAlignment="1">
      <alignment vertical="center" shrinkToFit="1"/>
    </xf>
    <xf numFmtId="0" fontId="0" fillId="0" borderId="0" xfId="0" applyAlignment="1">
      <alignment vertical="center" shrinkToFit="1"/>
    </xf>
    <xf numFmtId="0" fontId="41" fillId="0" borderId="0" xfId="0" applyFont="1" applyAlignment="1">
      <alignment vertical="center" shrinkToFit="1"/>
    </xf>
    <xf numFmtId="0" fontId="41" fillId="0" borderId="0" xfId="0" applyFont="1" applyAlignment="1">
      <alignment horizontal="left" vertical="center" wrapText="1" shrinkToFit="1"/>
    </xf>
    <xf numFmtId="0" fontId="16" fillId="0" borderId="0" xfId="0" applyFont="1" applyAlignment="1">
      <alignment vertical="center"/>
    </xf>
    <xf numFmtId="0" fontId="21" fillId="0" borderId="0" xfId="0" applyFont="1" applyAlignment="1">
      <alignment horizontal="center" vertical="center"/>
    </xf>
    <xf numFmtId="0" fontId="18" fillId="0" borderId="0" xfId="0" applyFont="1" applyAlignment="1" applyProtection="1">
      <alignment vertical="center" shrinkToFit="1"/>
    </xf>
    <xf numFmtId="0" fontId="15" fillId="0" borderId="0" xfId="0" applyFont="1" applyAlignment="1">
      <alignment vertical="center"/>
    </xf>
    <xf numFmtId="0" fontId="20" fillId="0" borderId="0" xfId="0" applyFont="1" applyAlignment="1">
      <alignment horizontal="left" vertical="center"/>
    </xf>
    <xf numFmtId="0" fontId="5" fillId="6" borderId="2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22" fillId="6" borderId="26"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35" xfId="0" applyFont="1" applyFill="1" applyBorder="1" applyAlignment="1">
      <alignment horizontal="center" vertical="center"/>
    </xf>
    <xf numFmtId="0" fontId="26" fillId="0" borderId="0" xfId="0" applyFont="1" applyBorder="1" applyAlignment="1" applyProtection="1">
      <alignment horizontal="left" vertical="center" shrinkToFit="1"/>
    </xf>
    <xf numFmtId="0" fontId="5" fillId="4" borderId="29" xfId="0" applyFont="1" applyFill="1" applyBorder="1" applyAlignment="1">
      <alignment horizontal="left" vertical="center" wrapText="1" shrinkToFit="1"/>
    </xf>
    <xf numFmtId="0" fontId="5" fillId="4" borderId="13" xfId="0" applyFont="1" applyFill="1" applyBorder="1" applyAlignment="1">
      <alignment horizontal="left" vertical="center" wrapText="1" shrinkToFit="1"/>
    </xf>
    <xf numFmtId="0" fontId="5" fillId="4" borderId="40" xfId="0" applyFont="1" applyFill="1" applyBorder="1" applyAlignment="1">
      <alignment horizontal="left" vertical="center" wrapText="1" shrinkToFit="1"/>
    </xf>
    <xf numFmtId="0" fontId="5" fillId="4" borderId="16" xfId="0" applyFont="1" applyFill="1" applyBorder="1" applyAlignment="1">
      <alignment horizontal="left" vertical="center" wrapText="1" shrinkToFit="1"/>
    </xf>
    <xf numFmtId="0" fontId="5" fillId="4" borderId="17" xfId="0" applyFont="1" applyFill="1" applyBorder="1" applyAlignment="1">
      <alignment horizontal="left" vertical="center" wrapText="1" shrinkToFit="1"/>
    </xf>
    <xf numFmtId="0" fontId="5" fillId="4" borderId="37" xfId="0" applyFont="1" applyFill="1" applyBorder="1" applyAlignment="1">
      <alignment horizontal="left" vertical="center" wrapText="1" shrinkToFit="1"/>
    </xf>
    <xf numFmtId="0" fontId="17" fillId="0" borderId="0" xfId="0" applyFont="1" applyAlignment="1" applyProtection="1">
      <alignment horizontal="center" vertical="center"/>
    </xf>
    <xf numFmtId="0" fontId="22" fillId="4" borderId="14"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10" xfId="0" applyFont="1" applyFill="1" applyBorder="1" applyAlignment="1">
      <alignment horizontal="center" vertical="center"/>
    </xf>
    <xf numFmtId="0" fontId="24" fillId="0" borderId="21" xfId="0" applyFont="1" applyBorder="1" applyAlignment="1">
      <alignment horizont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12" xfId="0" applyFont="1" applyFill="1" applyBorder="1" applyAlignment="1">
      <alignment horizontal="center" vertical="center" wrapText="1"/>
    </xf>
    <xf numFmtId="177" fontId="0" fillId="3" borderId="16" xfId="0" applyNumberFormat="1" applyFill="1" applyBorder="1" applyAlignment="1">
      <alignment horizontal="center" vertical="center"/>
    </xf>
    <xf numFmtId="177" fontId="0" fillId="3" borderId="27" xfId="0" applyNumberFormat="1" applyFill="1" applyBorder="1" applyAlignment="1">
      <alignment horizontal="center" vertical="center"/>
    </xf>
    <xf numFmtId="0" fontId="5" fillId="0" borderId="21" xfId="0" applyFont="1" applyFill="1" applyBorder="1" applyAlignment="1">
      <alignment horizontal="left" vertical="center" wrapText="1" shrinkToFit="1"/>
    </xf>
    <xf numFmtId="0" fontId="5" fillId="4" borderId="2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6" fillId="0" borderId="0" xfId="0" applyFont="1" applyAlignment="1">
      <alignment horizontal="right" vertical="center"/>
    </xf>
    <xf numFmtId="0" fontId="0" fillId="0" borderId="0" xfId="0" applyBorder="1" applyAlignment="1">
      <alignment horizontal="right" vertical="center"/>
    </xf>
    <xf numFmtId="0" fontId="7" fillId="0" borderId="0" xfId="0" applyFont="1" applyAlignment="1">
      <alignment horizontal="left" vertical="center"/>
    </xf>
    <xf numFmtId="177" fontId="0" fillId="3" borderId="29" xfId="0" applyNumberFormat="1" applyFill="1" applyBorder="1" applyAlignment="1">
      <alignment horizontal="center" vertical="center"/>
    </xf>
    <xf numFmtId="177" fontId="0" fillId="3" borderId="30" xfId="0" applyNumberFormat="1" applyFill="1" applyBorder="1" applyAlignment="1">
      <alignment horizontal="center" vertical="center"/>
    </xf>
    <xf numFmtId="0" fontId="5" fillId="2" borderId="38" xfId="0" applyFont="1" applyFill="1" applyBorder="1" applyAlignment="1">
      <alignment horizontal="center" vertical="center"/>
    </xf>
    <xf numFmtId="0" fontId="7" fillId="0" borderId="33" xfId="0" applyFont="1" applyFill="1" applyBorder="1" applyAlignment="1">
      <alignment horizontal="right" vertical="top" wrapText="1" shrinkToFit="1"/>
    </xf>
    <xf numFmtId="0" fontId="5" fillId="7" borderId="14" xfId="0" applyFont="1" applyFill="1" applyBorder="1" applyAlignment="1">
      <alignment horizontal="center" vertical="center" wrapText="1" shrinkToFit="1"/>
    </xf>
    <xf numFmtId="0" fontId="5" fillId="7" borderId="12" xfId="0" applyFont="1" applyFill="1" applyBorder="1" applyAlignment="1">
      <alignment horizontal="center" vertical="center" shrinkToFit="1"/>
    </xf>
    <xf numFmtId="0" fontId="5" fillId="7" borderId="15" xfId="0" applyFont="1" applyFill="1" applyBorder="1" applyAlignment="1">
      <alignment horizontal="center" vertical="center" shrinkToFit="1"/>
    </xf>
    <xf numFmtId="0" fontId="5" fillId="7" borderId="39" xfId="0" applyFont="1" applyFill="1" applyBorder="1" applyAlignment="1">
      <alignment horizontal="center" vertical="center" shrinkToFit="1"/>
    </xf>
    <xf numFmtId="177" fontId="11" fillId="3" borderId="14" xfId="0" applyNumberFormat="1" applyFont="1" applyFill="1" applyBorder="1" applyAlignment="1">
      <alignment horizontal="center" vertical="center"/>
    </xf>
    <xf numFmtId="177" fontId="11" fillId="3" borderId="33" xfId="0" applyNumberFormat="1" applyFont="1" applyFill="1" applyBorder="1" applyAlignment="1">
      <alignment horizontal="center" vertical="center"/>
    </xf>
    <xf numFmtId="177" fontId="11" fillId="3" borderId="12" xfId="0" applyNumberFormat="1" applyFont="1" applyFill="1" applyBorder="1" applyAlignment="1">
      <alignment horizontal="center" vertical="center"/>
    </xf>
    <xf numFmtId="177" fontId="11" fillId="3" borderId="15" xfId="0" applyNumberFormat="1" applyFont="1" applyFill="1" applyBorder="1" applyAlignment="1">
      <alignment horizontal="center" vertical="center"/>
    </xf>
    <xf numFmtId="177" fontId="11" fillId="3" borderId="21" xfId="0" applyNumberFormat="1" applyFont="1" applyFill="1" applyBorder="1" applyAlignment="1">
      <alignment horizontal="center" vertical="center"/>
    </xf>
    <xf numFmtId="177" fontId="11" fillId="3" borderId="39" xfId="0" applyNumberFormat="1" applyFont="1" applyFill="1" applyBorder="1" applyAlignment="1">
      <alignment horizontal="center" vertical="center"/>
    </xf>
    <xf numFmtId="0" fontId="29" fillId="7" borderId="14" xfId="0" applyFont="1" applyFill="1" applyBorder="1" applyAlignment="1">
      <alignment horizontal="center" vertical="center" wrapText="1" shrinkToFit="1"/>
    </xf>
    <xf numFmtId="0" fontId="29" fillId="7" borderId="12" xfId="0" applyFont="1" applyFill="1" applyBorder="1" applyAlignment="1">
      <alignment horizontal="center" vertical="center" wrapText="1" shrinkToFit="1"/>
    </xf>
    <xf numFmtId="0" fontId="29" fillId="7" borderId="15" xfId="0" applyFont="1" applyFill="1" applyBorder="1" applyAlignment="1">
      <alignment horizontal="center" vertical="center" wrapText="1" shrinkToFit="1"/>
    </xf>
    <xf numFmtId="0" fontId="29" fillId="7" borderId="39" xfId="0" applyFont="1" applyFill="1" applyBorder="1" applyAlignment="1">
      <alignment horizontal="center" vertical="center" wrapText="1" shrinkToFit="1"/>
    </xf>
    <xf numFmtId="177" fontId="11" fillId="4" borderId="33" xfId="0" applyNumberFormat="1" applyFont="1" applyFill="1" applyBorder="1" applyAlignment="1">
      <alignment horizontal="center" vertical="center" shrinkToFit="1"/>
    </xf>
    <xf numFmtId="177" fontId="11" fillId="4" borderId="12" xfId="0" applyNumberFormat="1" applyFont="1" applyFill="1" applyBorder="1" applyAlignment="1">
      <alignment horizontal="center" vertical="center" shrinkToFit="1"/>
    </xf>
    <xf numFmtId="177" fontId="11" fillId="4" borderId="21" xfId="0" applyNumberFormat="1" applyFont="1" applyFill="1" applyBorder="1" applyAlignment="1">
      <alignment horizontal="center" vertical="center" shrinkToFit="1"/>
    </xf>
    <xf numFmtId="177" fontId="11" fillId="4" borderId="39" xfId="0" applyNumberFormat="1" applyFont="1" applyFill="1" applyBorder="1" applyAlignment="1">
      <alignment horizontal="center" vertical="center" shrinkToFit="1"/>
    </xf>
    <xf numFmtId="0" fontId="5" fillId="7" borderId="14" xfId="0" applyFont="1" applyFill="1" applyBorder="1" applyAlignment="1">
      <alignment horizontal="center" vertical="center" shrinkToFit="1"/>
    </xf>
    <xf numFmtId="0" fontId="0" fillId="0" borderId="16" xfId="0" applyBorder="1" applyAlignment="1" applyProtection="1">
      <alignment horizontal="center" vertical="center" wrapText="1" shrinkToFit="1"/>
      <protection locked="0"/>
    </xf>
    <xf numFmtId="0" fontId="0" fillId="0" borderId="37" xfId="0" applyBorder="1" applyAlignment="1" applyProtection="1">
      <alignment horizontal="center" vertical="center" wrapText="1" shrinkToFit="1"/>
      <protection locked="0"/>
    </xf>
    <xf numFmtId="0" fontId="41" fillId="0" borderId="0" xfId="0" applyFont="1" applyAlignment="1">
      <alignment horizontal="left" vertical="center" wrapText="1" shrinkToFit="1"/>
    </xf>
    <xf numFmtId="0" fontId="41" fillId="0" borderId="0" xfId="0" applyFont="1" applyAlignment="1">
      <alignment vertical="center" shrinkToFit="1"/>
    </xf>
    <xf numFmtId="0" fontId="44" fillId="0" borderId="0" xfId="0" applyFont="1" applyFill="1" applyAlignment="1">
      <alignment vertical="center" shrinkToFit="1"/>
    </xf>
    <xf numFmtId="0" fontId="7" fillId="4" borderId="44"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7" fillId="4" borderId="52"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58" xfId="0" applyFont="1" applyFill="1" applyBorder="1" applyAlignment="1">
      <alignment horizontal="left" vertical="center" wrapText="1"/>
    </xf>
    <xf numFmtId="0" fontId="7" fillId="4" borderId="59" xfId="0" applyFont="1" applyFill="1" applyBorder="1" applyAlignment="1">
      <alignment horizontal="left" vertical="center" wrapText="1"/>
    </xf>
    <xf numFmtId="0" fontId="42" fillId="0" borderId="0" xfId="0" applyFont="1" applyBorder="1" applyAlignment="1">
      <alignment horizontal="left" vertical="center" shrinkToFit="1"/>
    </xf>
    <xf numFmtId="0" fontId="41" fillId="0" borderId="0" xfId="0" applyFont="1" applyAlignment="1">
      <alignment horizontal="left" vertical="center" shrinkToFit="1"/>
    </xf>
    <xf numFmtId="0" fontId="41" fillId="0" borderId="0" xfId="0" applyFont="1" applyAlignment="1">
      <alignment horizontal="left" vertical="top" wrapText="1" shrinkToFi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0" fillId="3" borderId="62" xfId="0" applyFont="1" applyFill="1" applyBorder="1" applyAlignment="1">
      <alignment horizontal="left" vertical="center" wrapText="1"/>
    </xf>
    <xf numFmtId="0" fontId="15" fillId="8" borderId="57"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3" xfId="0" applyFont="1" applyFill="1" applyBorder="1" applyAlignment="1">
      <alignment horizontal="left" vertical="top" wrapText="1"/>
    </xf>
    <xf numFmtId="0" fontId="15" fillId="8" borderId="64" xfId="0" applyFont="1" applyFill="1" applyBorder="1" applyAlignment="1">
      <alignment horizontal="left" vertical="top" wrapText="1"/>
    </xf>
    <xf numFmtId="0" fontId="15" fillId="8" borderId="65" xfId="0" applyFont="1" applyFill="1" applyBorder="1" applyAlignment="1">
      <alignment horizontal="left" vertical="top" wrapText="1"/>
    </xf>
    <xf numFmtId="0" fontId="31" fillId="0" borderId="0" xfId="0" applyFont="1" applyBorder="1" applyAlignment="1">
      <alignment horizontal="center" vertical="center"/>
    </xf>
    <xf numFmtId="0" fontId="3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7"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7" fillId="4" borderId="52" xfId="0" applyFont="1" applyFill="1" applyBorder="1" applyAlignment="1">
      <alignment horizontal="left" vertical="center"/>
    </xf>
    <xf numFmtId="0" fontId="0" fillId="4" borderId="53" xfId="0" applyFill="1" applyBorder="1" applyAlignment="1">
      <alignment horizontal="left" vertical="center"/>
    </xf>
    <xf numFmtId="0" fontId="0" fillId="4" borderId="58" xfId="0" applyFill="1" applyBorder="1" applyAlignment="1">
      <alignment horizontal="left" vertical="center"/>
    </xf>
    <xf numFmtId="0" fontId="0" fillId="4" borderId="59" xfId="0" applyFill="1" applyBorder="1" applyAlignment="1">
      <alignment horizontal="left" vertical="center"/>
    </xf>
    <xf numFmtId="0" fontId="37" fillId="7" borderId="23" xfId="0" applyFont="1" applyFill="1" applyBorder="1" applyAlignment="1">
      <alignment horizontal="center" vertical="center" wrapText="1" shrinkToFit="1"/>
    </xf>
    <xf numFmtId="0" fontId="37" fillId="7" borderId="38" xfId="0" applyFont="1" applyFill="1" applyBorder="1" applyAlignment="1">
      <alignment horizontal="center" vertical="center" wrapText="1" shrinkToFit="1"/>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06CF-E91D-46FC-B426-3B25751A212E}">
  <dimension ref="A1:M78"/>
  <sheetViews>
    <sheetView tabSelected="1" zoomScaleNormal="100" workbookViewId="0">
      <selection activeCell="A6" sqref="A6"/>
    </sheetView>
  </sheetViews>
  <sheetFormatPr defaultRowHeight="21"/>
  <cols>
    <col min="1" max="1" width="12.875" style="9" customWidth="1"/>
    <col min="2" max="2" width="10.625" style="8" customWidth="1"/>
    <col min="3" max="3" width="67.125" style="7" customWidth="1"/>
    <col min="4" max="4" width="1.125" style="7" customWidth="1"/>
    <col min="5" max="5" width="4.5" style="4" hidden="1" customWidth="1"/>
    <col min="6" max="6" width="4.125" hidden="1" customWidth="1"/>
    <col min="7" max="7" width="8.5" hidden="1" customWidth="1"/>
    <col min="8" max="8" width="9.5" hidden="1" customWidth="1"/>
    <col min="9" max="9" width="3.5" hidden="1" customWidth="1"/>
    <col min="10" max="11" width="9.5" hidden="1" customWidth="1"/>
  </cols>
  <sheetData>
    <row r="1" spans="1:13" ht="19.5" customHeight="1">
      <c r="A1" s="118" t="s">
        <v>64</v>
      </c>
      <c r="B1" s="118"/>
      <c r="C1" s="118"/>
      <c r="D1" s="22"/>
      <c r="E1" s="5" t="str">
        <f>IF(A16="","",B16)</f>
        <v/>
      </c>
      <c r="F1" t="str">
        <f t="array" ref="F1">IFERROR(INDEX(E:E,SMALL(IF(E:E&lt;&gt;"",ROW(E:E)),ROW())),"")</f>
        <v/>
      </c>
      <c r="G1" t="str">
        <f t="array" ref="G1">IFERROR(VLOOKUP(F1,'許可関係一覧(非表示)'!$A$1:$B$37,2,FALSE),"")</f>
        <v/>
      </c>
      <c r="H1" s="32">
        <v>11</v>
      </c>
      <c r="I1">
        <f>COUNTIF($G$1:$G$38,$H1)</f>
        <v>0</v>
      </c>
      <c r="J1" t="str">
        <f>IF(I1&lt;&gt;0,H1,"")</f>
        <v/>
      </c>
      <c r="K1" t="str">
        <f t="array" ref="K1">IFERROR(INDEX(J:J,SMALL(IF(J:J&lt;&gt;"",ROW(J:J)),ROW())),"")</f>
        <v/>
      </c>
    </row>
    <row r="2" spans="1:13" ht="4.5" customHeight="1">
      <c r="A2" s="47"/>
      <c r="B2" s="47"/>
      <c r="C2" s="47"/>
      <c r="D2" s="39"/>
      <c r="E2" s="5" t="str">
        <f>IF(A17="","",B17)</f>
        <v/>
      </c>
      <c r="F2" t="str">
        <f t="array" ref="F2">IFERROR(INDEX(E:E,SMALL(IF(E:E&lt;&gt;"",ROW(E:E)),ROW())),"")</f>
        <v/>
      </c>
      <c r="G2" t="str">
        <f t="array" ref="G2">IFERROR(VLOOKUP(F2,'許可関係一覧(非表示)'!$A$1:$B$37,2,FALSE),"")</f>
        <v/>
      </c>
      <c r="H2" s="41">
        <v>21</v>
      </c>
      <c r="I2">
        <f>COUNTIF($G$1:$G$38,$H2)</f>
        <v>0</v>
      </c>
      <c r="J2" s="40" t="str">
        <f t="shared" ref="J2:J11" si="0">IF(I2&lt;&gt;0,H2,"")</f>
        <v/>
      </c>
      <c r="K2" s="40" t="str">
        <f t="array" ref="K2">IFERROR(INDEX(J:J,SMALL(IF(J:J&lt;&gt;"",ROW(J:J)),ROW())),"")</f>
        <v/>
      </c>
      <c r="L2" s="42"/>
      <c r="M2" s="42"/>
    </row>
    <row r="3" spans="1:13" s="42" customFormat="1" ht="12" customHeight="1">
      <c r="A3" s="119"/>
      <c r="B3" s="119"/>
      <c r="C3" s="119"/>
      <c r="D3" s="43"/>
      <c r="E3" s="5" t="str">
        <f>IF(A18="","",B18)</f>
        <v/>
      </c>
      <c r="F3" t="str">
        <f t="array" ref="F3">IFERROR(INDEX(E:E,SMALL(IF(E:E&lt;&gt;"",ROW(E:E)),ROW())),"")</f>
        <v/>
      </c>
      <c r="G3" t="str">
        <f t="array" ref="G3">IFERROR(VLOOKUP(F3,'許可関係一覧(非表示)'!$A$1:$B$37,2,FALSE),"")</f>
        <v/>
      </c>
      <c r="H3" s="41">
        <v>22</v>
      </c>
      <c r="I3">
        <f>COUNTIF($G$1:$G$38,$H3)</f>
        <v>0</v>
      </c>
      <c r="J3" s="40" t="str">
        <f t="shared" si="0"/>
        <v/>
      </c>
      <c r="K3" s="40" t="str">
        <f t="array" ref="K3">IFERROR(INDEX(J:J,SMALL(IF(J:J&lt;&gt;"",ROW(J:J)),ROW())),"")</f>
        <v/>
      </c>
    </row>
    <row r="4" spans="1:13" s="40" customFormat="1" ht="15" customHeight="1">
      <c r="A4" s="121" t="s">
        <v>83</v>
      </c>
      <c r="B4" s="121"/>
      <c r="C4" s="121"/>
      <c r="E4" s="5" t="str">
        <f>IF(A19="","",B19)</f>
        <v/>
      </c>
      <c r="F4" t="str">
        <f t="array" ref="F4">IFERROR(INDEX(E:E,SMALL(IF(E:E&lt;&gt;"",ROW(E:E)),ROW())),"")</f>
        <v/>
      </c>
      <c r="G4" t="str">
        <f t="array" ref="G4">IFERROR(VLOOKUP(F4,'許可関係一覧(非表示)'!$A$1:$B$37,2,FALSE),"")</f>
        <v/>
      </c>
      <c r="H4" s="33">
        <v>40</v>
      </c>
      <c r="I4">
        <f>COUNTIF($G$1:$G$38,$H4)</f>
        <v>0</v>
      </c>
      <c r="J4" t="str">
        <f t="shared" si="0"/>
        <v/>
      </c>
      <c r="K4" t="str">
        <f t="array" ref="K4">IFERROR(INDEX(J:J,SMALL(IF(J:J&lt;&gt;"",ROW(J:J)),ROW())),"")</f>
        <v/>
      </c>
      <c r="L4"/>
    </row>
    <row r="5" spans="1:13" s="40" customFormat="1" ht="15" customHeight="1">
      <c r="A5" s="74" t="s">
        <v>89</v>
      </c>
      <c r="B5" s="74"/>
      <c r="C5" s="74"/>
      <c r="E5" s="5"/>
      <c r="F5" t="str">
        <f t="array" ref="F5">IFERROR(INDEX(E:E,SMALL(IF(E:E&lt;&gt;"",ROW(E:E)),ROW())),"")</f>
        <v/>
      </c>
      <c r="G5" t="str">
        <f t="array" ref="G5">IFERROR(VLOOKUP(F5,'許可関係一覧(非表示)'!$A$1:$B$37,2,FALSE),"")</f>
        <v/>
      </c>
      <c r="H5" s="33"/>
      <c r="I5"/>
      <c r="J5"/>
      <c r="K5"/>
      <c r="L5"/>
    </row>
    <row r="6" spans="1:13" s="40" customFormat="1" ht="15" customHeight="1">
      <c r="A6" s="48" t="s">
        <v>79</v>
      </c>
      <c r="B6" s="44"/>
      <c r="C6" s="45"/>
      <c r="E6" s="5" t="str">
        <f t="shared" ref="E6:E11" si="1">IF(A21="","",B21)</f>
        <v/>
      </c>
      <c r="F6" t="str">
        <f t="array" ref="F6">IFERROR(INDEX(E:E,SMALL(IF(E:E&lt;&gt;"",ROW(E:E)),ROW())),"")</f>
        <v/>
      </c>
      <c r="G6" t="str">
        <f t="array" ref="G6">IFERROR(VLOOKUP(F6,'許可関係一覧(非表示)'!$A$1:$B$37,2,FALSE),"")</f>
        <v/>
      </c>
      <c r="H6" s="34" t="s">
        <v>12</v>
      </c>
      <c r="I6">
        <f t="shared" ref="I6:I11" si="2">COUNTIF($G$1:$G$38,$H6)</f>
        <v>0</v>
      </c>
      <c r="J6" t="str">
        <f t="shared" si="0"/>
        <v/>
      </c>
      <c r="K6" t="str">
        <f t="array" ref="K6">IFERROR(INDEX(J:J,SMALL(IF(J:J&lt;&gt;"",ROW(J:J)),ROW())),"")</f>
        <v/>
      </c>
      <c r="L6"/>
    </row>
    <row r="7" spans="1:13" s="40" customFormat="1" ht="15" customHeight="1">
      <c r="A7" s="46" t="s">
        <v>72</v>
      </c>
      <c r="B7" s="44"/>
      <c r="C7" s="45"/>
      <c r="E7" s="5" t="str">
        <f t="shared" si="1"/>
        <v/>
      </c>
      <c r="F7" t="str">
        <f t="array" ref="F7">IFERROR(INDEX(E:E,SMALL(IF(E:E&lt;&gt;"",ROW(E:E)),ROW())),"")</f>
        <v/>
      </c>
      <c r="G7" t="str">
        <f t="array" ref="G7">IFERROR(VLOOKUP(F7,'許可関係一覧(非表示)'!$A$1:$B$37,2,FALSE),"")</f>
        <v/>
      </c>
      <c r="H7" s="34" t="s">
        <v>13</v>
      </c>
      <c r="I7">
        <f t="shared" si="2"/>
        <v>0</v>
      </c>
      <c r="J7" t="str">
        <f t="shared" si="0"/>
        <v/>
      </c>
      <c r="K7" t="str">
        <f t="array" ref="K7">IFERROR(INDEX(J:J,SMALL(IF(J:J&lt;&gt;"",ROW(J:J)),ROW())),"")</f>
        <v/>
      </c>
      <c r="L7"/>
    </row>
    <row r="8" spans="1:13" s="40" customFormat="1" ht="12.75" customHeight="1">
      <c r="A8" s="46" t="s">
        <v>71</v>
      </c>
      <c r="B8" s="44"/>
      <c r="C8" s="45"/>
      <c r="E8" s="5" t="str">
        <f t="shared" si="1"/>
        <v/>
      </c>
      <c r="F8" t="str">
        <f t="array" ref="F8">IFERROR(INDEX(E:E,SMALL(IF(E:E&lt;&gt;"",ROW(E:E)),ROW())),"")</f>
        <v/>
      </c>
      <c r="G8" t="str">
        <f t="array" ref="G8">IFERROR(VLOOKUP(F8,'許可関係一覧(非表示)'!$A$1:$B$37,2,FALSE),"")</f>
        <v/>
      </c>
      <c r="H8" s="33">
        <v>60</v>
      </c>
      <c r="I8">
        <f t="shared" si="2"/>
        <v>0</v>
      </c>
      <c r="J8" t="str">
        <f t="shared" si="0"/>
        <v/>
      </c>
      <c r="K8" t="str">
        <f t="array" ref="K8">IFERROR(INDEX(J:J,SMALL(IF(J:J&lt;&gt;"",ROW(J:J)),ROW())),"")</f>
        <v/>
      </c>
      <c r="L8"/>
    </row>
    <row r="9" spans="1:13" s="40" customFormat="1" ht="15" customHeight="1">
      <c r="A9" s="46" t="s">
        <v>21</v>
      </c>
      <c r="B9" s="44"/>
      <c r="C9" s="45"/>
      <c r="D9" s="21"/>
      <c r="E9" s="5" t="str">
        <f t="shared" si="1"/>
        <v/>
      </c>
      <c r="F9" t="str">
        <f t="array" ref="F9">IFERROR(INDEX(E:E,SMALL(IF(E:E&lt;&gt;"",ROW(E:E)),ROW())),"")</f>
        <v/>
      </c>
      <c r="G9" t="str">
        <f t="array" ref="G9">IFERROR(VLOOKUP(F9,'許可関係一覧(非表示)'!$A$1:$B$37,2,FALSE),"")</f>
        <v/>
      </c>
      <c r="H9" s="33">
        <v>71</v>
      </c>
      <c r="I9">
        <f t="shared" si="2"/>
        <v>0</v>
      </c>
      <c r="J9" t="str">
        <f t="shared" si="0"/>
        <v/>
      </c>
      <c r="K9" t="str">
        <f t="array" ref="K9">IFERROR(INDEX(J:J,SMALL(IF(J:J&lt;&gt;"",ROW(J:J)),ROW())),"")</f>
        <v/>
      </c>
      <c r="L9"/>
      <c r="M9" s="6"/>
    </row>
    <row r="10" spans="1:13" s="40" customFormat="1" ht="15" customHeight="1">
      <c r="A10" s="121" t="s">
        <v>74</v>
      </c>
      <c r="B10" s="121"/>
      <c r="C10" s="121"/>
      <c r="D10" s="21"/>
      <c r="E10" s="5" t="str">
        <f t="shared" si="1"/>
        <v/>
      </c>
      <c r="F10" t="str">
        <f t="array" ref="F10">IFERROR(INDEX(E:E,SMALL(IF(E:E&lt;&gt;"",ROW(E:E)),ROW())),"")</f>
        <v/>
      </c>
      <c r="G10" t="str">
        <f t="array" ref="G10">IFERROR(VLOOKUP(F10,'許可関係一覧(非表示)'!$A$1:$B$37,2,FALSE),"")</f>
        <v/>
      </c>
      <c r="H10" s="33">
        <v>72</v>
      </c>
      <c r="I10">
        <f t="shared" si="2"/>
        <v>0</v>
      </c>
      <c r="J10" t="str">
        <f t="shared" si="0"/>
        <v/>
      </c>
      <c r="K10" t="str">
        <f t="array" ref="K10">IFERROR(INDEX(J:J,SMALL(IF(J:J&lt;&gt;"",ROW(J:J)),ROW())),"")</f>
        <v/>
      </c>
      <c r="L10"/>
      <c r="M10" s="6"/>
    </row>
    <row r="11" spans="1:13" s="40" customFormat="1" ht="13.5" customHeight="1">
      <c r="A11" s="121" t="s">
        <v>75</v>
      </c>
      <c r="B11" s="121"/>
      <c r="C11" s="121"/>
      <c r="D11" s="21"/>
      <c r="E11" s="5" t="str">
        <f t="shared" si="1"/>
        <v/>
      </c>
      <c r="F11" t="str">
        <f t="array" ref="F11">IFERROR(INDEX(E:E,SMALL(IF(E:E&lt;&gt;"",ROW(E:E)),ROW())),"")</f>
        <v/>
      </c>
      <c r="G11" t="str">
        <f t="array" ref="G11">IFERROR(VLOOKUP(F11,'許可関係一覧(非表示)'!$A$1:$B$37,2,FALSE),"")</f>
        <v/>
      </c>
      <c r="H11" s="33">
        <v>73</v>
      </c>
      <c r="I11">
        <f t="shared" si="2"/>
        <v>0</v>
      </c>
      <c r="J11" t="str">
        <f t="shared" si="0"/>
        <v/>
      </c>
      <c r="K11" t="str">
        <f t="array" ref="K11">IFERROR(INDEX(J:J,SMALL(IF(J:J&lt;&gt;"",ROW(J:J)),ROW())),"")</f>
        <v/>
      </c>
      <c r="L11"/>
      <c r="M11" s="6"/>
    </row>
    <row r="12" spans="1:13" s="40" customFormat="1" ht="6.75" customHeight="1">
      <c r="A12" s="53"/>
      <c r="B12" s="53"/>
      <c r="C12" s="53"/>
      <c r="D12" s="21"/>
      <c r="E12" s="5" t="str">
        <f t="shared" ref="E12:E26" si="3">IF(A27="","",B27)</f>
        <v/>
      </c>
      <c r="F12" t="str">
        <f t="array" ref="F12">IFERROR(INDEX(E:E,SMALL(IF(E:E&lt;&gt;"",ROW(E:E)),ROW())),"")</f>
        <v/>
      </c>
      <c r="G12" t="str">
        <f t="array" ref="G12">IFERROR(VLOOKUP(F12,'許可関係一覧(非表示)'!$A$1:$B$37,2,FALSE),"")</f>
        <v/>
      </c>
      <c r="H12" s="54"/>
      <c r="I12"/>
      <c r="J12"/>
      <c r="K12"/>
      <c r="L12"/>
      <c r="M12" s="6"/>
    </row>
    <row r="13" spans="1:13" s="6" customFormat="1" ht="14.25" customHeight="1" thickBot="1">
      <c r="A13" s="128" t="s">
        <v>76</v>
      </c>
      <c r="B13" s="128"/>
      <c r="C13" s="128"/>
      <c r="D13" s="29"/>
      <c r="E13" s="5" t="str">
        <f t="shared" si="3"/>
        <v/>
      </c>
      <c r="F13" t="str">
        <f t="array" ref="F13">IFERROR(INDEX(E:E,SMALL(IF(E:E&lt;&gt;"",ROW(E:E)),ROW())),"")</f>
        <v/>
      </c>
      <c r="G13" t="str">
        <f t="array" ref="G13">IFERROR(VLOOKUP(F13,'許可関係一覧(非表示)'!$A$1:$B$37,2,FALSE),"")</f>
        <v/>
      </c>
      <c r="H13"/>
      <c r="I13"/>
      <c r="J13"/>
      <c r="K13" t="str">
        <f t="array" ref="K13">IFERROR(INDEX(J:J,SMALL(IF(J:J&lt;&gt;"",ROW(J:J)),ROW())),"")</f>
        <v/>
      </c>
      <c r="L13"/>
      <c r="M13"/>
    </row>
    <row r="14" spans="1:13" ht="17.25">
      <c r="A14" s="65" t="s">
        <v>25</v>
      </c>
      <c r="B14" s="66" t="s">
        <v>2</v>
      </c>
      <c r="C14" s="67" t="s">
        <v>3</v>
      </c>
      <c r="D14" s="26"/>
      <c r="E14" s="5" t="str">
        <f t="shared" si="3"/>
        <v/>
      </c>
      <c r="F14" t="str">
        <f t="array" ref="F14">IFERROR(INDEX(E:E,SMALL(IF(E:E&lt;&gt;"",ROW(E:E)),ROW())),"")</f>
        <v/>
      </c>
      <c r="G14" t="str">
        <f t="array" ref="G14">IFERROR(VLOOKUP(F14,'許可関係一覧(非表示)'!$A$1:$B$37,2,FALSE),"")</f>
        <v/>
      </c>
      <c r="K14" t="str">
        <f t="array" ref="K14">IFERROR(INDEX(J:J,SMALL(IF(J:J&lt;&gt;"",ROW(J:J)),ROW())),"")</f>
        <v/>
      </c>
    </row>
    <row r="15" spans="1:13" ht="17.25" customHeight="1">
      <c r="A15" s="122" t="s">
        <v>67</v>
      </c>
      <c r="B15" s="123"/>
      <c r="C15" s="124"/>
      <c r="D15" s="26"/>
      <c r="E15" s="5" t="str">
        <f t="shared" si="3"/>
        <v/>
      </c>
      <c r="F15" t="str">
        <f t="array" ref="F15">IFERROR(INDEX(E:E,SMALL(IF(E:E&lt;&gt;"",ROW(E:E)),ROW())),"")</f>
        <v/>
      </c>
      <c r="G15" t="str">
        <f t="array" ref="G15">IFERROR(VLOOKUP(F15,'許可関係一覧(非表示)'!$A$1:$B$37,2,FALSE),"")</f>
        <v/>
      </c>
    </row>
    <row r="16" spans="1:13" ht="17.25" customHeight="1">
      <c r="A16" s="72"/>
      <c r="B16" s="36">
        <v>11</v>
      </c>
      <c r="C16" s="61" t="s">
        <v>34</v>
      </c>
      <c r="D16" s="27"/>
      <c r="E16" s="5" t="str">
        <f t="shared" si="3"/>
        <v/>
      </c>
      <c r="F16" t="str">
        <f t="array" ref="F16">IFERROR(INDEX(E:E,SMALL(IF(E:E&lt;&gt;"",ROW(E:E)),ROW())),"")</f>
        <v/>
      </c>
      <c r="G16" t="str">
        <f t="array" ref="G16">IFERROR(VLOOKUP(F16,'許可関係一覧(非表示)'!$A$1:$B$37,2,FALSE),"")</f>
        <v/>
      </c>
    </row>
    <row r="17" spans="1:7" ht="17.25" customHeight="1">
      <c r="A17" s="72"/>
      <c r="B17" s="36">
        <v>21</v>
      </c>
      <c r="C17" s="64" t="s">
        <v>35</v>
      </c>
      <c r="D17" s="27"/>
      <c r="E17" s="5" t="str">
        <f t="shared" si="3"/>
        <v/>
      </c>
      <c r="F17" t="str">
        <f t="array" ref="F17">IFERROR(INDEX(E:E,SMALL(IF(E:E&lt;&gt;"",ROW(E:E)),ROW())),"")</f>
        <v/>
      </c>
      <c r="G17" t="str">
        <f t="array" ref="G17">IFERROR(VLOOKUP(F17,'許可関係一覧(非表示)'!$A$1:$B$37,2,FALSE),"")</f>
        <v/>
      </c>
    </row>
    <row r="18" spans="1:7" ht="17.25" customHeight="1">
      <c r="A18" s="72"/>
      <c r="B18" s="36">
        <v>22</v>
      </c>
      <c r="C18" s="64" t="s">
        <v>36</v>
      </c>
      <c r="D18" s="26"/>
      <c r="E18" s="5" t="str">
        <f t="shared" si="3"/>
        <v/>
      </c>
      <c r="F18" t="str">
        <f t="array" ref="F18">IFERROR(INDEX(E:E,SMALL(IF(E:E&lt;&gt;"",ROW(E:E)),ROW())),"")</f>
        <v/>
      </c>
      <c r="G18" t="str">
        <f t="array" ref="G18">IFERROR(VLOOKUP(F18,'許可関係一覧(非表示)'!$A$1:$B$37,2,FALSE),"")</f>
        <v/>
      </c>
    </row>
    <row r="19" spans="1:7" ht="17.25" customHeight="1">
      <c r="A19" s="72"/>
      <c r="B19" s="36">
        <v>40</v>
      </c>
      <c r="C19" s="61" t="s">
        <v>37</v>
      </c>
      <c r="D19" s="28"/>
      <c r="E19" s="5" t="str">
        <f t="shared" si="3"/>
        <v/>
      </c>
      <c r="F19" t="str">
        <f t="array" ref="F19">IFERROR(INDEX(E:E,SMALL(IF(E:E&lt;&gt;"",ROW(E:E)),ROW())),"")</f>
        <v/>
      </c>
      <c r="G19" t="str">
        <f t="array" ref="G19">IFERROR(VLOOKUP(F19,'許可関係一覧(非表示)'!$A$1:$B$37,2,FALSE),"")</f>
        <v/>
      </c>
    </row>
    <row r="20" spans="1:7" ht="17.25" customHeight="1">
      <c r="A20" s="125" t="s">
        <v>68</v>
      </c>
      <c r="B20" s="126"/>
      <c r="C20" s="127"/>
      <c r="D20" s="28"/>
      <c r="E20" s="5" t="str">
        <f t="shared" si="3"/>
        <v/>
      </c>
      <c r="F20" t="str">
        <f t="array" ref="F20">IFERROR(INDEX(E:E,SMALL(IF(E:E&lt;&gt;"",ROW(E:E)),ROW())),"")</f>
        <v/>
      </c>
      <c r="G20" t="str">
        <f t="array" ref="G20">IFERROR(VLOOKUP(F20,'許可関係一覧(非表示)'!$A$1:$B$37,2,FALSE),"")</f>
        <v/>
      </c>
    </row>
    <row r="21" spans="1:7" ht="17.25" customHeight="1">
      <c r="A21" s="72"/>
      <c r="B21" s="36">
        <v>301</v>
      </c>
      <c r="C21" s="61" t="s">
        <v>26</v>
      </c>
      <c r="D21" s="26"/>
      <c r="E21" s="5" t="str">
        <f t="shared" si="3"/>
        <v/>
      </c>
      <c r="F21" t="str">
        <f t="array" ref="F21">IFERROR(INDEX(E:E,SMALL(IF(E:E&lt;&gt;"",ROW(E:E)),ROW())),"")</f>
        <v/>
      </c>
      <c r="G21" t="str">
        <f t="array" ref="G21">IFERROR(VLOOKUP(F21,'許可関係一覧(非表示)'!$A$1:$B$37,2,FALSE),"")</f>
        <v/>
      </c>
    </row>
    <row r="22" spans="1:7" ht="17.25" customHeight="1">
      <c r="A22" s="72"/>
      <c r="B22" s="36">
        <v>302</v>
      </c>
      <c r="C22" s="61" t="s">
        <v>27</v>
      </c>
      <c r="D22" s="26"/>
      <c r="E22" s="5" t="str">
        <f t="shared" si="3"/>
        <v/>
      </c>
      <c r="F22" t="str">
        <f t="array" ref="F22">IFERROR(INDEX(E:E,SMALL(IF(E:E&lt;&gt;"",ROW(E:E)),ROW())),"")</f>
        <v/>
      </c>
      <c r="G22" t="str">
        <f t="array" ref="G22">IFERROR(VLOOKUP(F22,'許可関係一覧(非表示)'!$A$1:$B$37,2,FALSE),"")</f>
        <v/>
      </c>
    </row>
    <row r="23" spans="1:7" ht="17.25" customHeight="1">
      <c r="A23" s="72"/>
      <c r="B23" s="36">
        <v>303</v>
      </c>
      <c r="C23" s="61" t="s">
        <v>28</v>
      </c>
      <c r="D23" s="26"/>
      <c r="E23" s="5" t="str">
        <f t="shared" si="3"/>
        <v/>
      </c>
      <c r="F23" t="str">
        <f t="array" ref="F23">IFERROR(INDEX(E:E,SMALL(IF(E:E&lt;&gt;"",ROW(E:E)),ROW())),"")</f>
        <v/>
      </c>
      <c r="G23" t="str">
        <f t="array" ref="G23">IFERROR(VLOOKUP(F23,'許可関係一覧(非表示)'!$A$1:$B$37,2,FALSE),"")</f>
        <v/>
      </c>
    </row>
    <row r="24" spans="1:7" ht="17.25" customHeight="1">
      <c r="A24" s="72"/>
      <c r="B24" s="36">
        <v>304</v>
      </c>
      <c r="C24" s="61" t="s">
        <v>29</v>
      </c>
      <c r="D24" s="28"/>
      <c r="E24" s="5" t="str">
        <f t="shared" si="3"/>
        <v/>
      </c>
      <c r="F24" t="str">
        <f t="array" ref="F24">IFERROR(INDEX(E:E,SMALL(IF(E:E&lt;&gt;"",ROW(E:E)),ROW())),"")</f>
        <v/>
      </c>
      <c r="G24" t="str">
        <f t="array" ref="G24">IFERROR(VLOOKUP(F24,'許可関係一覧(非表示)'!$A$1:$B$37,2,FALSE),"")</f>
        <v/>
      </c>
    </row>
    <row r="25" spans="1:7" ht="17.25" customHeight="1">
      <c r="A25" s="72"/>
      <c r="B25" s="36">
        <v>305</v>
      </c>
      <c r="C25" s="63" t="s">
        <v>30</v>
      </c>
      <c r="D25" s="28"/>
      <c r="E25" s="5" t="str">
        <f t="shared" si="3"/>
        <v/>
      </c>
      <c r="F25" t="str">
        <f t="array" ref="F25">IFERROR(INDEX(E:E,SMALL(IF(E:E&lt;&gt;"",ROW(E:E)),ROW())),"")</f>
        <v/>
      </c>
      <c r="G25" t="str">
        <f t="array" ref="G25">IFERROR(VLOOKUP(F25,'許可関係一覧(非表示)'!$A$1:$B$37,2,FALSE),"")</f>
        <v/>
      </c>
    </row>
    <row r="26" spans="1:7" ht="17.25" customHeight="1">
      <c r="A26" s="72"/>
      <c r="B26" s="36">
        <v>306</v>
      </c>
      <c r="C26" s="63" t="s">
        <v>31</v>
      </c>
      <c r="D26" s="28"/>
      <c r="E26" s="5" t="str">
        <f t="shared" si="3"/>
        <v/>
      </c>
      <c r="F26" t="str">
        <f t="array" ref="F26">IFERROR(INDEX(E:E,SMALL(IF(E:E&lt;&gt;"",ROW(E:E)),ROW())),"")</f>
        <v/>
      </c>
      <c r="G26" t="str">
        <f t="array" ref="G26">IFERROR(VLOOKUP(F26,'許可関係一覧(非表示)'!$A$1:$B$37,2,FALSE),"")</f>
        <v/>
      </c>
    </row>
    <row r="27" spans="1:7" ht="17.25" customHeight="1">
      <c r="A27" s="72"/>
      <c r="B27" s="36">
        <v>307</v>
      </c>
      <c r="C27" s="63" t="s">
        <v>32</v>
      </c>
      <c r="D27" s="28"/>
      <c r="E27" s="5" t="str">
        <f t="shared" ref="E27:E34" si="4">IF(A43="","",B43)</f>
        <v/>
      </c>
      <c r="F27" t="str">
        <f t="array" ref="F27">IFERROR(INDEX(E:E,SMALL(IF(E:E&lt;&gt;"",ROW(E:E)),ROW())),"")</f>
        <v/>
      </c>
      <c r="G27" t="str">
        <f t="array" ref="G27">IFERROR(VLOOKUP(F27,'許可関係一覧(非表示)'!$A$1:$B$37,2,FALSE),"")</f>
        <v/>
      </c>
    </row>
    <row r="28" spans="1:7" ht="17.25" customHeight="1">
      <c r="A28" s="72"/>
      <c r="B28" s="36">
        <v>308</v>
      </c>
      <c r="C28" s="63" t="s">
        <v>33</v>
      </c>
      <c r="D28" s="28"/>
      <c r="E28" s="5" t="str">
        <f t="shared" si="4"/>
        <v/>
      </c>
      <c r="F28" t="str">
        <f t="array" ref="F28">IFERROR(INDEX(E:E,SMALL(IF(E:E&lt;&gt;"",ROW(E:E)),ROW())),"")</f>
        <v/>
      </c>
      <c r="G28" t="str">
        <f t="array" ref="G28">IFERROR(VLOOKUP(F28,'許可関係一覧(非表示)'!$A$1:$B$37,2,FALSE),"")</f>
        <v/>
      </c>
    </row>
    <row r="29" spans="1:7" ht="17.25" customHeight="1">
      <c r="A29" s="72"/>
      <c r="B29" s="36">
        <v>309</v>
      </c>
      <c r="C29" s="63" t="s">
        <v>41</v>
      </c>
      <c r="D29" s="28"/>
      <c r="E29" s="5" t="str">
        <f t="shared" si="4"/>
        <v/>
      </c>
      <c r="F29" t="str">
        <f t="array" ref="F29">IFERROR(INDEX(E:E,SMALL(IF(E:E&lt;&gt;"",ROW(E:E)),ROW())),"")</f>
        <v/>
      </c>
      <c r="G29" t="str">
        <f t="array" ref="G29">IFERROR(VLOOKUP(F29,'許可関係一覧(非表示)'!$A$1:$B$37,2,FALSE),"")</f>
        <v/>
      </c>
    </row>
    <row r="30" spans="1:7" ht="17.25" customHeight="1">
      <c r="A30" s="72"/>
      <c r="B30" s="36">
        <v>310</v>
      </c>
      <c r="C30" s="63" t="s">
        <v>42</v>
      </c>
      <c r="D30" s="28"/>
      <c r="E30" s="5" t="str">
        <f t="shared" si="4"/>
        <v/>
      </c>
      <c r="F30" t="str">
        <f t="array" ref="F30">IFERROR(INDEX(E:E,SMALL(IF(E:E&lt;&gt;"",ROW(E:E)),ROW())),"")</f>
        <v/>
      </c>
      <c r="G30" t="str">
        <f t="array" ref="G30">IFERROR(VLOOKUP(F30,'許可関係一覧(非表示)'!$A$1:$B$37,2,FALSE),"")</f>
        <v/>
      </c>
    </row>
    <row r="31" spans="1:7" ht="17.25" customHeight="1">
      <c r="A31" s="72"/>
      <c r="B31" s="36">
        <v>311</v>
      </c>
      <c r="C31" s="63" t="s">
        <v>43</v>
      </c>
      <c r="D31" s="28"/>
      <c r="E31" s="5" t="str">
        <f t="shared" si="4"/>
        <v/>
      </c>
      <c r="F31" t="str">
        <f t="array" ref="F31">IFERROR(INDEX(E:E,SMALL(IF(E:E&lt;&gt;"",ROW(E:E)),ROW())),"")</f>
        <v/>
      </c>
      <c r="G31" t="str">
        <f t="array" ref="G31">IFERROR(VLOOKUP(F31,'許可関係一覧(非表示)'!$A$1:$B$37,2,FALSE),"")</f>
        <v/>
      </c>
    </row>
    <row r="32" spans="1:7" ht="17.25" customHeight="1">
      <c r="A32" s="72"/>
      <c r="B32" s="36">
        <v>312</v>
      </c>
      <c r="C32" s="63" t="s">
        <v>44</v>
      </c>
      <c r="D32" s="28"/>
      <c r="E32" s="5" t="str">
        <f t="shared" si="4"/>
        <v/>
      </c>
      <c r="F32" t="str">
        <f t="array" ref="F32">IFERROR(INDEX(E:E,SMALL(IF(E:E&lt;&gt;"",ROW(E:E)),ROW())),"")</f>
        <v/>
      </c>
      <c r="G32" t="str">
        <f t="array" ref="G32">IFERROR(VLOOKUP(F32,'許可関係一覧(非表示)'!$A$1:$B$37,2,FALSE),"")</f>
        <v/>
      </c>
    </row>
    <row r="33" spans="1:12" ht="17.25" customHeight="1">
      <c r="A33" s="72"/>
      <c r="B33" s="36">
        <v>313</v>
      </c>
      <c r="C33" s="63" t="s">
        <v>45</v>
      </c>
      <c r="D33" s="28"/>
      <c r="E33" s="5" t="str">
        <f t="shared" si="4"/>
        <v/>
      </c>
      <c r="F33" t="str">
        <f t="array" ref="F33">IFERROR(INDEX(E:E,SMALL(IF(E:E&lt;&gt;"",ROW(E:E)),ROW())),"")</f>
        <v/>
      </c>
      <c r="G33" t="str">
        <f t="array" ref="G33">IFERROR(VLOOKUP(F33,'許可関係一覧(非表示)'!$A$1:$B$37,2,FALSE),"")</f>
        <v/>
      </c>
    </row>
    <row r="34" spans="1:12" ht="17.25" customHeight="1">
      <c r="A34" s="72"/>
      <c r="B34" s="36">
        <v>314</v>
      </c>
      <c r="C34" s="63" t="s">
        <v>46</v>
      </c>
      <c r="D34" s="28"/>
      <c r="E34" s="5" t="str">
        <f t="shared" si="4"/>
        <v/>
      </c>
      <c r="F34" t="str">
        <f t="array" ref="F34">IFERROR(INDEX(E:E,SMALL(IF(E:E&lt;&gt;"",ROW(E:E)),ROW())),"")</f>
        <v/>
      </c>
      <c r="G34" t="str">
        <f t="array" ref="G34">IFERROR(VLOOKUP(F34,'許可関係一覧(非表示)'!$A$1:$B$37,2,FALSE),"")</f>
        <v/>
      </c>
    </row>
    <row r="35" spans="1:12" ht="17.25" customHeight="1">
      <c r="A35" s="72"/>
      <c r="B35" s="36">
        <v>315</v>
      </c>
      <c r="C35" s="63" t="s">
        <v>47</v>
      </c>
      <c r="D35" s="28"/>
      <c r="E35" s="5" t="str">
        <f>IF(A52="","",B52)</f>
        <v/>
      </c>
      <c r="F35" t="str">
        <f t="array" ref="F35">IFERROR(INDEX(E:E,SMALL(IF(E:E&lt;&gt;"",ROW(E:E)),ROW())),"")</f>
        <v/>
      </c>
      <c r="G35" t="str">
        <f t="array" ref="G35">IFERROR(VLOOKUP(F35,'許可関係一覧(非表示)'!$A$1:$B$37,2,FALSE),"")</f>
        <v/>
      </c>
    </row>
    <row r="36" spans="1:12" ht="17.25" customHeight="1">
      <c r="A36" s="72"/>
      <c r="B36" s="36">
        <v>316</v>
      </c>
      <c r="C36" s="63" t="s">
        <v>48</v>
      </c>
      <c r="D36" s="28"/>
      <c r="E36" s="5" t="str">
        <f>IF(A53="","",B53)</f>
        <v/>
      </c>
      <c r="F36" t="str">
        <f t="array" ref="F36">IFERROR(INDEX(E:E,SMALL(IF(E:E&lt;&gt;"",ROW(E:E)),ROW())),"")</f>
        <v/>
      </c>
      <c r="G36" t="str">
        <f t="array" ref="G36">IFERROR(VLOOKUP(F36,'許可関係一覧(非表示)'!$A$1:$B$37,2,FALSE),"")</f>
        <v/>
      </c>
    </row>
    <row r="37" spans="1:12" ht="17.25" customHeight="1">
      <c r="A37" s="72"/>
      <c r="B37" s="36">
        <v>317</v>
      </c>
      <c r="C37" s="63" t="s">
        <v>49</v>
      </c>
      <c r="D37" s="28"/>
      <c r="E37" s="5" t="str">
        <f>IF(A54="","",B54)</f>
        <v/>
      </c>
      <c r="F37" t="str">
        <f t="array" ref="F37">IFERROR(INDEX(E:E,SMALL(IF(E:E&lt;&gt;"",ROW(E:E)),ROW())),"")</f>
        <v/>
      </c>
      <c r="G37" t="str">
        <f t="array" ref="G37">IFERROR(VLOOKUP(F37,'許可関係一覧(非表示)'!$A$1:$B$37,2,FALSE),"")</f>
        <v/>
      </c>
    </row>
    <row r="38" spans="1:12" ht="17.25" customHeight="1">
      <c r="A38" s="72"/>
      <c r="B38" s="36">
        <v>318</v>
      </c>
      <c r="C38" s="63" t="s">
        <v>50</v>
      </c>
      <c r="D38" s="28"/>
      <c r="E38" s="5" t="str">
        <f>IF(A55="","",B55)</f>
        <v/>
      </c>
      <c r="F38" t="str">
        <f t="array" ref="F38">IFERROR(INDEX(E:E,SMALL(IF(E:E&lt;&gt;"",ROW(E:E)),ROW())),"")</f>
        <v/>
      </c>
      <c r="G38" t="str">
        <f t="array" ref="G38">IFERROR(VLOOKUP(F38,'許可関係一覧(非表示)'!$A$1:$B$37,2,FALSE),"")</f>
        <v/>
      </c>
    </row>
    <row r="39" spans="1:12" ht="17.25" customHeight="1">
      <c r="A39" s="72"/>
      <c r="B39" s="36">
        <v>319</v>
      </c>
      <c r="C39" s="63" t="s">
        <v>51</v>
      </c>
      <c r="D39" s="28"/>
      <c r="E39" s="5"/>
    </row>
    <row r="40" spans="1:12" ht="17.25" customHeight="1">
      <c r="A40" s="72"/>
      <c r="B40" s="36">
        <v>320</v>
      </c>
      <c r="C40" s="63" t="s">
        <v>52</v>
      </c>
      <c r="D40" s="28"/>
      <c r="E40" s="5"/>
      <c r="G40" t="str">
        <f>IFERROR(VLOOKUP(F40,'許可関係一覧(非表示)'!$A$1:$B$33,2,FALSE),"")</f>
        <v/>
      </c>
    </row>
    <row r="41" spans="1:12" ht="17.25" customHeight="1">
      <c r="A41" s="72"/>
      <c r="B41" s="36">
        <v>321</v>
      </c>
      <c r="C41" s="63" t="s">
        <v>53</v>
      </c>
      <c r="D41" s="28"/>
      <c r="E41" s="5"/>
      <c r="G41" t="str">
        <f>IFERROR(VLOOKUP(F41,'許可関係一覧(非表示)'!$A$1:$B$33,2,FALSE),"")</f>
        <v/>
      </c>
      <c r="H41" s="17"/>
    </row>
    <row r="42" spans="1:12" ht="17.25" customHeight="1">
      <c r="A42" s="125" t="s">
        <v>69</v>
      </c>
      <c r="B42" s="126"/>
      <c r="C42" s="127"/>
      <c r="D42" s="28"/>
      <c r="E42" s="5"/>
      <c r="G42" t="str">
        <f>IFERROR(VLOOKUP(F42,'許可関係一覧(非表示)'!$A$1:$B$33,2,FALSE),"")</f>
        <v/>
      </c>
      <c r="H42" s="17"/>
    </row>
    <row r="43" spans="1:12" ht="17.25" customHeight="1">
      <c r="A43" s="73"/>
      <c r="B43" s="36">
        <v>51</v>
      </c>
      <c r="C43" s="63" t="s">
        <v>54</v>
      </c>
      <c r="D43" s="28"/>
      <c r="E43" s="5"/>
      <c r="F43" s="17"/>
      <c r="G43" s="17"/>
    </row>
    <row r="44" spans="1:12" ht="17.25" customHeight="1">
      <c r="A44" s="73"/>
      <c r="B44" s="36">
        <v>52</v>
      </c>
      <c r="C44" s="63" t="s">
        <v>55</v>
      </c>
      <c r="D44" s="28"/>
      <c r="E44" s="5"/>
    </row>
    <row r="45" spans="1:12" ht="17.25" customHeight="1">
      <c r="A45" s="73"/>
      <c r="B45" s="36">
        <v>53</v>
      </c>
      <c r="C45" s="63" t="s">
        <v>56</v>
      </c>
      <c r="D45" s="28"/>
      <c r="E45" s="5"/>
      <c r="L45" s="17"/>
    </row>
    <row r="46" spans="1:12" ht="17.25" customHeight="1">
      <c r="A46" s="73"/>
      <c r="B46" s="36">
        <v>54</v>
      </c>
      <c r="C46" s="63" t="s">
        <v>57</v>
      </c>
      <c r="D46" s="28"/>
      <c r="E46" s="5"/>
      <c r="I46" s="17"/>
      <c r="J46" s="17"/>
      <c r="K46" s="17"/>
    </row>
    <row r="47" spans="1:12" ht="17.25" customHeight="1">
      <c r="A47" s="73"/>
      <c r="B47" s="36">
        <v>55</v>
      </c>
      <c r="C47" s="63" t="s">
        <v>58</v>
      </c>
      <c r="D47" s="28"/>
      <c r="E47" s="5" t="str">
        <f>IF(A63="","",B63)</f>
        <v/>
      </c>
    </row>
    <row r="48" spans="1:12" ht="17.25" customHeight="1">
      <c r="A48" s="73"/>
      <c r="B48" s="36">
        <v>56</v>
      </c>
      <c r="C48" s="63" t="s">
        <v>59</v>
      </c>
      <c r="D48" s="28"/>
      <c r="E48" s="5"/>
    </row>
    <row r="49" spans="1:13" ht="17.25" customHeight="1">
      <c r="A49" s="73"/>
      <c r="B49" s="36">
        <v>57</v>
      </c>
      <c r="C49" s="63" t="s">
        <v>60</v>
      </c>
      <c r="D49" s="28"/>
      <c r="E49" s="5"/>
    </row>
    <row r="50" spans="1:13" ht="17.25" customHeight="1">
      <c r="A50" s="73"/>
      <c r="B50" s="16">
        <v>58</v>
      </c>
      <c r="C50" s="18" t="s">
        <v>61</v>
      </c>
      <c r="D50" s="17"/>
      <c r="E50" s="5"/>
      <c r="M50" s="17"/>
    </row>
    <row r="51" spans="1:13" ht="17.25" customHeight="1">
      <c r="A51" s="125" t="s">
        <v>70</v>
      </c>
      <c r="B51" s="126"/>
      <c r="C51" s="127"/>
      <c r="D51" s="17"/>
      <c r="E51" s="5"/>
      <c r="M51" s="17"/>
    </row>
    <row r="52" spans="1:13" ht="17.25" customHeight="1">
      <c r="A52" s="73"/>
      <c r="B52" s="36">
        <v>60</v>
      </c>
      <c r="C52" s="63" t="s">
        <v>62</v>
      </c>
      <c r="D52" s="17"/>
      <c r="E52" s="5"/>
      <c r="M52" s="17"/>
    </row>
    <row r="53" spans="1:13" ht="17.25" customHeight="1">
      <c r="A53" s="73"/>
      <c r="B53" s="36">
        <v>71</v>
      </c>
      <c r="C53" s="63" t="s">
        <v>38</v>
      </c>
      <c r="D53" s="17"/>
      <c r="E53" s="5"/>
      <c r="M53" s="17"/>
    </row>
    <row r="54" spans="1:13" ht="17.25" customHeight="1">
      <c r="A54" s="73"/>
      <c r="B54" s="36">
        <v>72</v>
      </c>
      <c r="C54" s="63" t="s">
        <v>39</v>
      </c>
      <c r="D54" s="17"/>
      <c r="E54" s="5"/>
      <c r="M54" s="17"/>
    </row>
    <row r="55" spans="1:13" ht="17.25" customHeight="1" thickBot="1">
      <c r="A55" s="73"/>
      <c r="B55" s="60">
        <v>73</v>
      </c>
      <c r="C55" s="62" t="s">
        <v>40</v>
      </c>
      <c r="D55" s="17"/>
      <c r="M55" s="17"/>
    </row>
    <row r="56" spans="1:13" ht="2.25" customHeight="1">
      <c r="A56" s="49"/>
      <c r="B56" s="50"/>
      <c r="C56" s="28"/>
      <c r="D56" s="17"/>
      <c r="M56" s="17"/>
    </row>
    <row r="57" spans="1:13" s="17" customFormat="1" ht="12.95" customHeight="1">
      <c r="A57" s="17" t="s">
        <v>63</v>
      </c>
      <c r="B57" s="3"/>
      <c r="D57" s="7"/>
      <c r="E57" s="4"/>
      <c r="F57"/>
      <c r="G57"/>
      <c r="H57"/>
      <c r="I57"/>
      <c r="J57"/>
      <c r="K57"/>
      <c r="L57"/>
      <c r="M57"/>
    </row>
    <row r="58" spans="1:13" ht="12.95" customHeight="1">
      <c r="A58" s="120" t="s">
        <v>15</v>
      </c>
      <c r="B58" s="120"/>
      <c r="C58" s="120"/>
    </row>
    <row r="59" spans="1:13" ht="12.95" customHeight="1">
      <c r="A59" s="120" t="s">
        <v>73</v>
      </c>
      <c r="B59" s="120"/>
      <c r="C59" s="120"/>
    </row>
    <row r="60" spans="1:13" ht="12.95" customHeight="1">
      <c r="A60" s="117" t="s">
        <v>16</v>
      </c>
      <c r="B60" s="117"/>
      <c r="C60" s="117"/>
    </row>
    <row r="72" spans="3:7">
      <c r="G72" t="str">
        <f t="array" ref="G72">_xlfn.IFNA(INDEX($G$1:$G$36,MATCH(0,COUNTIF($H$1:$H9,$G$1:$G$36),0)),"")</f>
        <v/>
      </c>
    </row>
    <row r="75" spans="3:7">
      <c r="C75" s="31"/>
    </row>
    <row r="76" spans="3:7">
      <c r="C76" s="31"/>
    </row>
    <row r="77" spans="3:7">
      <c r="C77" s="30"/>
    </row>
    <row r="78" spans="3:7">
      <c r="C78" s="30"/>
    </row>
  </sheetData>
  <protectedRanges>
    <protectedRange sqref="A21:A41" name="範囲2"/>
    <protectedRange sqref="A16:A19" name="範囲1"/>
    <protectedRange sqref="A43:A50 A52:A55" name="範囲3"/>
  </protectedRanges>
  <mergeCells count="13">
    <mergeCell ref="A60:C60"/>
    <mergeCell ref="A1:C1"/>
    <mergeCell ref="A3:C3"/>
    <mergeCell ref="A58:C58"/>
    <mergeCell ref="A59:C59"/>
    <mergeCell ref="A4:C4"/>
    <mergeCell ref="A10:C10"/>
    <mergeCell ref="A11:C11"/>
    <mergeCell ref="A15:C15"/>
    <mergeCell ref="A20:C20"/>
    <mergeCell ref="A42:C42"/>
    <mergeCell ref="A51:C51"/>
    <mergeCell ref="A13:C13"/>
  </mergeCells>
  <phoneticPr fontId="1"/>
  <dataValidations count="1">
    <dataValidation type="list" allowBlank="1" showInputMessage="1" showErrorMessage="1" sqref="A43:A50 A16:A19 A21:A41 A52:A55" xr:uid="{EF2D450B-9C2C-413B-B212-6B6176C91767}">
      <formula1>"○,---"</formula1>
    </dataValidation>
  </dataValidations>
  <pageMargins left="0.98" right="0.21" top="0.19685039370078741" bottom="0.19685039370078741" header="0.2" footer="0.19685039370078741"/>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dimension ref="A1:P57"/>
  <sheetViews>
    <sheetView view="pageBreakPreview" topLeftCell="A31" zoomScale="85" zoomScaleNormal="100" zoomScaleSheetLayoutView="85" workbookViewId="0">
      <selection activeCell="J39" sqref="J39"/>
    </sheetView>
  </sheetViews>
  <sheetFormatPr defaultRowHeight="13.5"/>
  <cols>
    <col min="1" max="1" width="3.5" bestFit="1" customWidth="1"/>
    <col min="2" max="2" width="10.25" style="3" customWidth="1"/>
    <col min="3" max="5" width="16" style="2" customWidth="1"/>
    <col min="6" max="6" width="13.25" style="2" customWidth="1"/>
    <col min="7" max="7" width="18.875" customWidth="1"/>
    <col min="8" max="8" width="9" style="3" customWidth="1"/>
    <col min="9" max="9" width="1.625" customWidth="1"/>
    <col min="10" max="10" width="20.625" customWidth="1"/>
    <col min="11" max="11" width="28.25" bestFit="1" customWidth="1"/>
    <col min="12" max="12" width="5.5" style="1" bestFit="1" customWidth="1"/>
    <col min="14" max="14" width="20.625" customWidth="1"/>
    <col min="15" max="15" width="28.25" bestFit="1" customWidth="1"/>
    <col min="16" max="16" width="5.5" style="1" bestFit="1" customWidth="1"/>
  </cols>
  <sheetData>
    <row r="1" spans="1:16" ht="14.25" customHeight="1">
      <c r="G1" s="156" t="s">
        <v>77</v>
      </c>
      <c r="H1" s="156"/>
    </row>
    <row r="2" spans="1:16" ht="14.25" customHeight="1">
      <c r="G2" s="76"/>
      <c r="H2" s="76"/>
    </row>
    <row r="3" spans="1:16" ht="14.25" customHeight="1">
      <c r="G3" s="76"/>
      <c r="H3" s="76"/>
    </row>
    <row r="4" spans="1:16" s="6" customFormat="1" ht="25.5">
      <c r="B4" s="135" t="s">
        <v>66</v>
      </c>
      <c r="C4" s="135"/>
      <c r="D4" s="135"/>
      <c r="E4" s="135"/>
      <c r="F4" s="135"/>
      <c r="G4" s="135"/>
      <c r="H4" s="135"/>
    </row>
    <row r="5" spans="1:16" s="6" customFormat="1" ht="7.5" customHeight="1">
      <c r="B5" s="51"/>
      <c r="C5" s="51"/>
      <c r="D5" s="75"/>
      <c r="E5" s="75"/>
      <c r="F5" s="70"/>
      <c r="G5" s="51"/>
      <c r="H5" s="51"/>
    </row>
    <row r="6" spans="1:16">
      <c r="B6" s="158" t="s">
        <v>82</v>
      </c>
      <c r="C6" s="158"/>
      <c r="D6" s="158"/>
      <c r="E6" s="158"/>
      <c r="F6" s="158"/>
      <c r="G6" s="158"/>
      <c r="H6" s="158"/>
    </row>
    <row r="7" spans="1:16" ht="20.25" customHeight="1">
      <c r="B7" s="158" t="s">
        <v>65</v>
      </c>
      <c r="C7" s="158"/>
      <c r="D7" s="158"/>
      <c r="E7" s="158"/>
      <c r="F7" s="158"/>
      <c r="G7" s="158"/>
      <c r="H7" s="158"/>
    </row>
    <row r="8" spans="1:16" ht="17.25" customHeight="1" thickBot="1">
      <c r="F8" s="142" t="s">
        <v>80</v>
      </c>
      <c r="G8" s="142"/>
      <c r="H8" s="142"/>
    </row>
    <row r="9" spans="1:16" ht="18.75" customHeight="1">
      <c r="B9" s="136" t="s">
        <v>22</v>
      </c>
      <c r="C9" s="137"/>
      <c r="D9" s="137"/>
      <c r="E9" s="137"/>
      <c r="F9" s="138"/>
      <c r="G9" s="68" t="s">
        <v>24</v>
      </c>
      <c r="H9" s="55"/>
    </row>
    <row r="10" spans="1:16" ht="16.5" customHeight="1" thickBot="1">
      <c r="B10" s="139"/>
      <c r="C10" s="140"/>
      <c r="D10" s="140"/>
      <c r="E10" s="140"/>
      <c r="F10" s="141"/>
      <c r="G10" s="69" t="s">
        <v>23</v>
      </c>
      <c r="H10" s="56"/>
    </row>
    <row r="11" spans="1:16" ht="7.5" customHeight="1" thickBot="1">
      <c r="L11"/>
    </row>
    <row r="12" spans="1:16" ht="33.75" customHeight="1">
      <c r="B12" s="57" t="s">
        <v>1</v>
      </c>
      <c r="C12" s="143" t="s">
        <v>0</v>
      </c>
      <c r="D12" s="144"/>
      <c r="E12" s="144"/>
      <c r="F12" s="161"/>
      <c r="G12" s="145" t="s">
        <v>81</v>
      </c>
      <c r="H12" s="146"/>
      <c r="L12"/>
      <c r="O12" s="1"/>
      <c r="P12"/>
    </row>
    <row r="13" spans="1:16" ht="21" customHeight="1">
      <c r="A13" s="84">
        <v>1</v>
      </c>
      <c r="B13" s="58" t="str">
        <f>測量･建設ｺﾝｻﾙﾀﾝﾄ等申請入力ｼｰﾄ!$F1</f>
        <v/>
      </c>
      <c r="C13" s="132" t="str">
        <f>IFERROR(VLOOKUP(B13,測量･建設ｺﾝｻﾙﾀﾝﾄ等申請入力ｼｰﾄ!$B$3:$C$55,2,FALSE),"")</f>
        <v/>
      </c>
      <c r="D13" s="133"/>
      <c r="E13" s="133"/>
      <c r="F13" s="134"/>
      <c r="G13" s="147"/>
      <c r="H13" s="148"/>
      <c r="L13"/>
      <c r="P13"/>
    </row>
    <row r="14" spans="1:16" ht="21" customHeight="1">
      <c r="A14" s="84">
        <v>2</v>
      </c>
      <c r="B14" s="58" t="str">
        <f>測量･建設ｺﾝｻﾙﾀﾝﾄ等申請入力ｼｰﾄ!$F2</f>
        <v/>
      </c>
      <c r="C14" s="132" t="str">
        <f>IFERROR(VLOOKUP(B14,測量･建設ｺﾝｻﾙﾀﾝﾄ等申請入力ｼｰﾄ!$B$3:$C$55,2,FALSE),"")</f>
        <v/>
      </c>
      <c r="D14" s="133"/>
      <c r="E14" s="133"/>
      <c r="F14" s="134"/>
      <c r="G14" s="147"/>
      <c r="H14" s="148"/>
      <c r="L14"/>
      <c r="P14"/>
    </row>
    <row r="15" spans="1:16" ht="21" customHeight="1">
      <c r="A15" s="84">
        <v>3</v>
      </c>
      <c r="B15" s="58" t="str">
        <f>測量･建設ｺﾝｻﾙﾀﾝﾄ等申請入力ｼｰﾄ!$F3</f>
        <v/>
      </c>
      <c r="C15" s="132" t="str">
        <f>IFERROR(VLOOKUP(B15,測量･建設ｺﾝｻﾙﾀﾝﾄ等申請入力ｼｰﾄ!$B$3:$C$55,2,FALSE),"")</f>
        <v/>
      </c>
      <c r="D15" s="133"/>
      <c r="E15" s="133"/>
      <c r="F15" s="134"/>
      <c r="G15" s="147"/>
      <c r="H15" s="148"/>
      <c r="L15"/>
      <c r="P15"/>
    </row>
    <row r="16" spans="1:16" ht="21" customHeight="1">
      <c r="A16" s="84">
        <v>4</v>
      </c>
      <c r="B16" s="58" t="str">
        <f>測量･建設ｺﾝｻﾙﾀﾝﾄ等申請入力ｼｰﾄ!$F4</f>
        <v/>
      </c>
      <c r="C16" s="132" t="str">
        <f>IFERROR(VLOOKUP(B16,測量･建設ｺﾝｻﾙﾀﾝﾄ等申請入力ｼｰﾄ!$B$3:$C$55,2,FALSE),"")</f>
        <v/>
      </c>
      <c r="D16" s="133"/>
      <c r="E16" s="133"/>
      <c r="F16" s="134"/>
      <c r="G16" s="147"/>
      <c r="H16" s="148"/>
      <c r="L16"/>
      <c r="P16"/>
    </row>
    <row r="17" spans="1:16" ht="21" customHeight="1">
      <c r="A17" s="84">
        <v>5</v>
      </c>
      <c r="B17" s="58" t="str">
        <f>測量･建設ｺﾝｻﾙﾀﾝﾄ等申請入力ｼｰﾄ!$F5</f>
        <v/>
      </c>
      <c r="C17" s="132" t="str">
        <f>IFERROR(VLOOKUP(B17,測量･建設ｺﾝｻﾙﾀﾝﾄ等申請入力ｼｰﾄ!$B$3:$C$55,2,FALSE),"")</f>
        <v/>
      </c>
      <c r="D17" s="133"/>
      <c r="E17" s="133"/>
      <c r="F17" s="134"/>
      <c r="G17" s="147"/>
      <c r="H17" s="148"/>
      <c r="L17"/>
      <c r="P17"/>
    </row>
    <row r="18" spans="1:16" ht="21" customHeight="1">
      <c r="A18" s="84">
        <v>6</v>
      </c>
      <c r="B18" s="58" t="str">
        <f>測量･建設ｺﾝｻﾙﾀﾝﾄ等申請入力ｼｰﾄ!$F6</f>
        <v/>
      </c>
      <c r="C18" s="132" t="str">
        <f>IFERROR(VLOOKUP(B18,測量･建設ｺﾝｻﾙﾀﾝﾄ等申請入力ｼｰﾄ!$B$3:$C$55,2,FALSE),"")</f>
        <v/>
      </c>
      <c r="D18" s="133"/>
      <c r="E18" s="133"/>
      <c r="F18" s="134"/>
      <c r="G18" s="147"/>
      <c r="H18" s="148"/>
      <c r="L18"/>
      <c r="P18"/>
    </row>
    <row r="19" spans="1:16" ht="21" customHeight="1">
      <c r="A19" s="84">
        <v>7</v>
      </c>
      <c r="B19" s="58" t="str">
        <f>測量･建設ｺﾝｻﾙﾀﾝﾄ等申請入力ｼｰﾄ!$F7</f>
        <v/>
      </c>
      <c r="C19" s="132" t="str">
        <f>IFERROR(VLOOKUP(B19,測量･建設ｺﾝｻﾙﾀﾝﾄ等申請入力ｼｰﾄ!$B$3:$C$55,2,FALSE),"")</f>
        <v/>
      </c>
      <c r="D19" s="133"/>
      <c r="E19" s="133"/>
      <c r="F19" s="134"/>
      <c r="G19" s="147"/>
      <c r="H19" s="148"/>
      <c r="L19"/>
      <c r="P19"/>
    </row>
    <row r="20" spans="1:16" ht="21" customHeight="1">
      <c r="A20" s="84">
        <v>8</v>
      </c>
      <c r="B20" s="58" t="str">
        <f>測量･建設ｺﾝｻﾙﾀﾝﾄ等申請入力ｼｰﾄ!$F8</f>
        <v/>
      </c>
      <c r="C20" s="132" t="str">
        <f>IFERROR(VLOOKUP(B20,測量･建設ｺﾝｻﾙﾀﾝﾄ等申請入力ｼｰﾄ!$B$3:$C$55,2,FALSE),"")</f>
        <v/>
      </c>
      <c r="D20" s="133"/>
      <c r="E20" s="133"/>
      <c r="F20" s="134"/>
      <c r="G20" s="147"/>
      <c r="H20" s="148"/>
      <c r="L20"/>
      <c r="P20"/>
    </row>
    <row r="21" spans="1:16" ht="21" customHeight="1">
      <c r="A21" s="84">
        <v>9</v>
      </c>
      <c r="B21" s="58" t="str">
        <f>測量･建設ｺﾝｻﾙﾀﾝﾄ等申請入力ｼｰﾄ!$F9</f>
        <v/>
      </c>
      <c r="C21" s="132" t="str">
        <f>IFERROR(VLOOKUP(B21,測量･建設ｺﾝｻﾙﾀﾝﾄ等申請入力ｼｰﾄ!$B$3:$C$55,2,FALSE),"")</f>
        <v/>
      </c>
      <c r="D21" s="133"/>
      <c r="E21" s="133"/>
      <c r="F21" s="134"/>
      <c r="G21" s="147"/>
      <c r="H21" s="148"/>
      <c r="L21"/>
      <c r="P21"/>
    </row>
    <row r="22" spans="1:16" ht="21" customHeight="1">
      <c r="A22" s="84">
        <v>10</v>
      </c>
      <c r="B22" s="58" t="str">
        <f>測量･建設ｺﾝｻﾙﾀﾝﾄ等申請入力ｼｰﾄ!$F10</f>
        <v/>
      </c>
      <c r="C22" s="132" t="str">
        <f>IFERROR(VLOOKUP(B22,測量･建設ｺﾝｻﾙﾀﾝﾄ等申請入力ｼｰﾄ!$B$3:$C$55,2,FALSE),"")</f>
        <v/>
      </c>
      <c r="D22" s="133"/>
      <c r="E22" s="133"/>
      <c r="F22" s="134"/>
      <c r="G22" s="147"/>
      <c r="H22" s="148"/>
      <c r="L22"/>
      <c r="P22"/>
    </row>
    <row r="23" spans="1:16" ht="21" customHeight="1">
      <c r="A23" s="84">
        <v>11</v>
      </c>
      <c r="B23" s="58" t="str">
        <f>測量･建設ｺﾝｻﾙﾀﾝﾄ等申請入力ｼｰﾄ!$F11</f>
        <v/>
      </c>
      <c r="C23" s="132" t="str">
        <f>IFERROR(VLOOKUP(B23,測量･建設ｺﾝｻﾙﾀﾝﾄ等申請入力ｼｰﾄ!$B$3:$C$55,2,FALSE),"")</f>
        <v/>
      </c>
      <c r="D23" s="133"/>
      <c r="E23" s="133"/>
      <c r="F23" s="134"/>
      <c r="G23" s="147"/>
      <c r="H23" s="148"/>
      <c r="L23"/>
      <c r="P23"/>
    </row>
    <row r="24" spans="1:16" ht="21" customHeight="1">
      <c r="A24" s="84">
        <v>12</v>
      </c>
      <c r="B24" s="58" t="str">
        <f>測量･建設ｺﾝｻﾙﾀﾝﾄ等申請入力ｼｰﾄ!$F12</f>
        <v/>
      </c>
      <c r="C24" s="132" t="str">
        <f>IFERROR(VLOOKUP(B24,測量･建設ｺﾝｻﾙﾀﾝﾄ等申請入力ｼｰﾄ!$B$3:$C$55,2,FALSE),"")</f>
        <v/>
      </c>
      <c r="D24" s="133"/>
      <c r="E24" s="133"/>
      <c r="F24" s="134"/>
      <c r="G24" s="147"/>
      <c r="H24" s="148"/>
      <c r="L24"/>
      <c r="P24"/>
    </row>
    <row r="25" spans="1:16" ht="21" customHeight="1">
      <c r="A25" s="84">
        <v>13</v>
      </c>
      <c r="B25" s="58" t="str">
        <f>測量･建設ｺﾝｻﾙﾀﾝﾄ等申請入力ｼｰﾄ!$F13</f>
        <v/>
      </c>
      <c r="C25" s="132" t="str">
        <f>IFERROR(VLOOKUP(B25,測量･建設ｺﾝｻﾙﾀﾝﾄ等申請入力ｼｰﾄ!$B$3:$C$55,2,FALSE),"")</f>
        <v/>
      </c>
      <c r="D25" s="133"/>
      <c r="E25" s="133"/>
      <c r="F25" s="134"/>
      <c r="G25" s="147"/>
      <c r="H25" s="148"/>
      <c r="L25"/>
      <c r="P25"/>
    </row>
    <row r="26" spans="1:16" ht="21" customHeight="1">
      <c r="A26" s="84">
        <v>14</v>
      </c>
      <c r="B26" s="58" t="str">
        <f>測量･建設ｺﾝｻﾙﾀﾝﾄ等申請入力ｼｰﾄ!$F14</f>
        <v/>
      </c>
      <c r="C26" s="132" t="str">
        <f>IFERROR(VLOOKUP(B26,測量･建設ｺﾝｻﾙﾀﾝﾄ等申請入力ｼｰﾄ!$B$3:$C$55,2,FALSE),"")</f>
        <v/>
      </c>
      <c r="D26" s="133"/>
      <c r="E26" s="133"/>
      <c r="F26" s="134"/>
      <c r="G26" s="147"/>
      <c r="H26" s="148"/>
      <c r="L26"/>
      <c r="P26"/>
    </row>
    <row r="27" spans="1:16" ht="21" customHeight="1">
      <c r="A27" s="84">
        <v>15</v>
      </c>
      <c r="B27" s="58" t="str">
        <f>測量･建設ｺﾝｻﾙﾀﾝﾄ等申請入力ｼｰﾄ!$F15</f>
        <v/>
      </c>
      <c r="C27" s="132" t="str">
        <f>IFERROR(VLOOKUP(B27,測量･建設ｺﾝｻﾙﾀﾝﾄ等申請入力ｼｰﾄ!$B$3:$C$55,2,FALSE),"")</f>
        <v/>
      </c>
      <c r="D27" s="133"/>
      <c r="E27" s="133"/>
      <c r="F27" s="134"/>
      <c r="G27" s="147"/>
      <c r="H27" s="148"/>
      <c r="L27"/>
      <c r="P27"/>
    </row>
    <row r="28" spans="1:16" ht="21" customHeight="1">
      <c r="A28" s="84">
        <v>16</v>
      </c>
      <c r="B28" s="58" t="str">
        <f>測量･建設ｺﾝｻﾙﾀﾝﾄ等申請入力ｼｰﾄ!$F16</f>
        <v/>
      </c>
      <c r="C28" s="132" t="str">
        <f>IFERROR(VLOOKUP(B28,測量･建設ｺﾝｻﾙﾀﾝﾄ等申請入力ｼｰﾄ!$B$3:$C$55,2,FALSE),"")</f>
        <v/>
      </c>
      <c r="D28" s="133"/>
      <c r="E28" s="133"/>
      <c r="F28" s="134"/>
      <c r="G28" s="147"/>
      <c r="H28" s="148"/>
      <c r="L28"/>
      <c r="P28"/>
    </row>
    <row r="29" spans="1:16" ht="21" customHeight="1">
      <c r="A29" s="84">
        <v>17</v>
      </c>
      <c r="B29" s="58" t="str">
        <f>測量･建設ｺﾝｻﾙﾀﾝﾄ等申請入力ｼｰﾄ!$F17</f>
        <v/>
      </c>
      <c r="C29" s="132" t="str">
        <f>IFERROR(VLOOKUP(B29,測量･建設ｺﾝｻﾙﾀﾝﾄ等申請入力ｼｰﾄ!$B$3:$C$55,2,FALSE),"")</f>
        <v/>
      </c>
      <c r="D29" s="133"/>
      <c r="E29" s="133"/>
      <c r="F29" s="134"/>
      <c r="G29" s="147"/>
      <c r="H29" s="148"/>
      <c r="L29"/>
      <c r="P29"/>
    </row>
    <row r="30" spans="1:16" ht="21" customHeight="1">
      <c r="A30" s="84">
        <v>18</v>
      </c>
      <c r="B30" s="58" t="str">
        <f>測量･建設ｺﾝｻﾙﾀﾝﾄ等申請入力ｼｰﾄ!$F18</f>
        <v/>
      </c>
      <c r="C30" s="132" t="str">
        <f>IFERROR(VLOOKUP(B30,測量･建設ｺﾝｻﾙﾀﾝﾄ等申請入力ｼｰﾄ!$B$3:$C$55,2,FALSE),"")</f>
        <v/>
      </c>
      <c r="D30" s="133"/>
      <c r="E30" s="133"/>
      <c r="F30" s="134"/>
      <c r="G30" s="147"/>
      <c r="H30" s="148"/>
      <c r="L30"/>
      <c r="P30"/>
    </row>
    <row r="31" spans="1:16" ht="21" customHeight="1">
      <c r="A31" s="84">
        <v>19</v>
      </c>
      <c r="B31" s="58" t="str">
        <f>測量･建設ｺﾝｻﾙﾀﾝﾄ等申請入力ｼｰﾄ!$F19</f>
        <v/>
      </c>
      <c r="C31" s="132" t="str">
        <f>IFERROR(VLOOKUP(B31,測量･建設ｺﾝｻﾙﾀﾝﾄ等申請入力ｼｰﾄ!$B$3:$C$55,2,FALSE),"")</f>
        <v/>
      </c>
      <c r="D31" s="133"/>
      <c r="E31" s="133"/>
      <c r="F31" s="134"/>
      <c r="G31" s="147"/>
      <c r="H31" s="148"/>
      <c r="L31"/>
      <c r="P31"/>
    </row>
    <row r="32" spans="1:16" ht="21" customHeight="1" thickBot="1">
      <c r="A32" s="84">
        <v>20</v>
      </c>
      <c r="B32" s="59" t="str">
        <f>測量･建設ｺﾝｻﾙﾀﾝﾄ等申請入力ｼｰﾄ!$F20</f>
        <v/>
      </c>
      <c r="C32" s="129" t="str">
        <f>IFERROR(VLOOKUP(B32,測量･建設ｺﾝｻﾙﾀﾝﾄ等申請入力ｼｰﾄ!$B$3:$C$55,2,FALSE),"")</f>
        <v/>
      </c>
      <c r="D32" s="130"/>
      <c r="E32" s="130"/>
      <c r="F32" s="131"/>
      <c r="G32" s="159"/>
      <c r="H32" s="160"/>
      <c r="L32"/>
      <c r="P32"/>
    </row>
    <row r="33" spans="2:16" s="71" customFormat="1" ht="19.5" customHeight="1">
      <c r="B33" s="77"/>
      <c r="C33" s="78"/>
      <c r="D33" s="78"/>
      <c r="E33" s="78"/>
      <c r="F33" s="78"/>
      <c r="G33" s="79"/>
      <c r="H33" s="79"/>
    </row>
    <row r="34" spans="2:16" s="71" customFormat="1" ht="19.5" customHeight="1" thickBot="1">
      <c r="B34" s="77"/>
      <c r="C34" s="78"/>
      <c r="D34" s="149" t="s">
        <v>84</v>
      </c>
      <c r="E34" s="149"/>
      <c r="F34" s="149"/>
      <c r="G34" s="149"/>
      <c r="H34" s="149"/>
    </row>
    <row r="35" spans="2:16" s="71" customFormat="1" ht="19.5" customHeight="1">
      <c r="B35" s="77"/>
      <c r="C35" s="82"/>
      <c r="D35" s="173" t="s">
        <v>88</v>
      </c>
      <c r="E35" s="174"/>
      <c r="F35" s="177">
        <f>SUM(G13:H32)</f>
        <v>0</v>
      </c>
      <c r="G35" s="177"/>
      <c r="H35" s="178"/>
    </row>
    <row r="36" spans="2:16" s="71" customFormat="1" ht="19.5" customHeight="1" thickBot="1">
      <c r="B36" s="77"/>
      <c r="C36" s="82"/>
      <c r="D36" s="175"/>
      <c r="E36" s="176"/>
      <c r="F36" s="179"/>
      <c r="G36" s="179"/>
      <c r="H36" s="180"/>
    </row>
    <row r="37" spans="2:16" s="71" customFormat="1" ht="19.5" customHeight="1">
      <c r="B37" s="77"/>
      <c r="C37" s="78"/>
      <c r="D37" s="78"/>
      <c r="E37" s="78"/>
      <c r="F37" s="78"/>
      <c r="G37" s="79"/>
      <c r="H37" s="79"/>
    </row>
    <row r="38" spans="2:16" s="71" customFormat="1" ht="19.5" customHeight="1" thickBot="1">
      <c r="B38" s="77"/>
      <c r="C38" s="78"/>
      <c r="D38" s="78" t="s">
        <v>85</v>
      </c>
      <c r="F38" s="78"/>
      <c r="G38" s="79"/>
      <c r="H38" s="79"/>
    </row>
    <row r="39" spans="2:16" s="71" customFormat="1" ht="19.5" customHeight="1">
      <c r="B39" s="77"/>
      <c r="C39" s="82"/>
      <c r="D39" s="163" t="s">
        <v>90</v>
      </c>
      <c r="E39" s="164"/>
      <c r="F39" s="167" t="s">
        <v>86</v>
      </c>
      <c r="G39" s="168"/>
      <c r="H39" s="169"/>
    </row>
    <row r="40" spans="2:16" s="71" customFormat="1" ht="19.5" customHeight="1" thickBot="1">
      <c r="B40" s="77"/>
      <c r="C40" s="82"/>
      <c r="D40" s="165"/>
      <c r="E40" s="166"/>
      <c r="F40" s="170"/>
      <c r="G40" s="171"/>
      <c r="H40" s="172"/>
    </row>
    <row r="41" spans="2:16" s="71" customFormat="1" ht="19.5" customHeight="1">
      <c r="B41" s="77"/>
      <c r="C41" s="82"/>
      <c r="D41" s="181" t="s">
        <v>87</v>
      </c>
      <c r="E41" s="164"/>
      <c r="F41" s="167">
        <v>0</v>
      </c>
      <c r="G41" s="168"/>
      <c r="H41" s="169"/>
    </row>
    <row r="42" spans="2:16" s="71" customFormat="1" ht="19.5" customHeight="1" thickBot="1">
      <c r="B42" s="77"/>
      <c r="C42" s="82"/>
      <c r="D42" s="165"/>
      <c r="E42" s="166"/>
      <c r="F42" s="170"/>
      <c r="G42" s="171"/>
      <c r="H42" s="172"/>
    </row>
    <row r="43" spans="2:16" s="71" customFormat="1" ht="19.5" customHeight="1">
      <c r="B43" s="77"/>
      <c r="C43" s="78"/>
      <c r="D43" s="162"/>
      <c r="E43" s="162"/>
      <c r="F43" s="162"/>
      <c r="G43" s="162"/>
      <c r="H43" s="162"/>
    </row>
    <row r="44" spans="2:16" s="52" customFormat="1" ht="13.5" customHeight="1">
      <c r="B44" s="80"/>
      <c r="C44" s="81"/>
      <c r="D44" s="81"/>
      <c r="E44" s="81"/>
      <c r="F44" s="81"/>
      <c r="G44" s="157" t="s">
        <v>78</v>
      </c>
      <c r="H44" s="157"/>
    </row>
    <row r="45" spans="2:16" s="52" customFormat="1" ht="13.5" customHeight="1" thickBot="1">
      <c r="B45" s="80"/>
      <c r="C45" s="81"/>
      <c r="D45" s="81"/>
      <c r="E45" s="81"/>
      <c r="F45" s="81"/>
      <c r="G45" s="83"/>
      <c r="H45" s="83"/>
    </row>
    <row r="46" spans="2:16" ht="24.95" customHeight="1">
      <c r="B46" s="37" t="s">
        <v>4</v>
      </c>
      <c r="C46" s="143" t="s">
        <v>5</v>
      </c>
      <c r="D46" s="144"/>
      <c r="E46" s="144"/>
      <c r="F46" s="144"/>
      <c r="G46" s="144"/>
      <c r="H46" s="38"/>
      <c r="L46"/>
      <c r="P46"/>
    </row>
    <row r="47" spans="2:16" ht="24.95" customHeight="1">
      <c r="B47" s="58" t="str">
        <f>測量･建設ｺﾝｻﾙﾀﾝﾄ等申請入力ｼｰﾄ!$K1</f>
        <v/>
      </c>
      <c r="C47" s="153" t="str">
        <f>IFERROR(VLOOKUP($B47,'許可関係一覧(非表示)'!$B$1:C37,2,FALSE),"")</f>
        <v/>
      </c>
      <c r="D47" s="154"/>
      <c r="E47" s="154"/>
      <c r="F47" s="154"/>
      <c r="G47" s="154"/>
      <c r="H47" s="155"/>
      <c r="L47"/>
      <c r="P47"/>
    </row>
    <row r="48" spans="2:16" ht="24.95" customHeight="1">
      <c r="B48" s="58" t="str">
        <f>測量･建設ｺﾝｻﾙﾀﾝﾄ等申請入力ｼｰﾄ!$K2</f>
        <v/>
      </c>
      <c r="C48" s="153" t="str">
        <f>IFERROR(VLOOKUP($B48,'許可関係一覧(非表示)'!$B$1:$C$37,2,FALSE),"")</f>
        <v/>
      </c>
      <c r="D48" s="154"/>
      <c r="E48" s="154"/>
      <c r="F48" s="154"/>
      <c r="G48" s="154"/>
      <c r="H48" s="155"/>
      <c r="L48"/>
      <c r="P48"/>
    </row>
    <row r="49" spans="2:16" ht="24.95" customHeight="1">
      <c r="B49" s="58" t="str">
        <f>測量･建設ｺﾝｻﾙﾀﾝﾄ等申請入力ｼｰﾄ!$K3</f>
        <v/>
      </c>
      <c r="C49" s="153" t="str">
        <f>IFERROR(VLOOKUP($B49,'許可関係一覧(非表示)'!$B$1:$C$37,2,FALSE),"")</f>
        <v/>
      </c>
      <c r="D49" s="154"/>
      <c r="E49" s="154"/>
      <c r="F49" s="154"/>
      <c r="G49" s="154"/>
      <c r="H49" s="155"/>
      <c r="L49"/>
      <c r="P49"/>
    </row>
    <row r="50" spans="2:16" ht="24.95" customHeight="1">
      <c r="B50" s="58" t="str">
        <f>測量･建設ｺﾝｻﾙﾀﾝﾄ等申請入力ｼｰﾄ!$K4</f>
        <v/>
      </c>
      <c r="C50" s="153" t="str">
        <f>IFERROR(VLOOKUP($B50,'許可関係一覧(非表示)'!$B$1:$C$37,2,FALSE),"")</f>
        <v/>
      </c>
      <c r="D50" s="154"/>
      <c r="E50" s="154"/>
      <c r="F50" s="154"/>
      <c r="G50" s="154"/>
      <c r="H50" s="155"/>
      <c r="L50"/>
      <c r="P50"/>
    </row>
    <row r="51" spans="2:16" ht="24.95" customHeight="1">
      <c r="B51" s="58" t="str">
        <f>測量･建設ｺﾝｻﾙﾀﾝﾄ等申請入力ｼｰﾄ!$K6</f>
        <v/>
      </c>
      <c r="C51" s="153" t="str">
        <f>IFERROR(VLOOKUP($B51,'許可関係一覧(非表示)'!$B$1:$C$37,2,FALSE),"")</f>
        <v/>
      </c>
      <c r="D51" s="154"/>
      <c r="E51" s="154"/>
      <c r="F51" s="154"/>
      <c r="G51" s="154"/>
      <c r="H51" s="155"/>
      <c r="L51"/>
      <c r="P51"/>
    </row>
    <row r="52" spans="2:16" ht="24.95" customHeight="1">
      <c r="B52" s="58" t="str">
        <f>測量･建設ｺﾝｻﾙﾀﾝﾄ等申請入力ｼｰﾄ!$K7</f>
        <v/>
      </c>
      <c r="C52" s="153" t="str">
        <f>IFERROR(VLOOKUP($B52,'許可関係一覧(非表示)'!$B$1:$C$37,2,FALSE),"")</f>
        <v/>
      </c>
      <c r="D52" s="154"/>
      <c r="E52" s="154"/>
      <c r="F52" s="154"/>
      <c r="G52" s="154"/>
      <c r="H52" s="155"/>
      <c r="L52"/>
      <c r="P52"/>
    </row>
    <row r="53" spans="2:16" ht="24.95" customHeight="1">
      <c r="B53" s="58" t="str">
        <f>測量･建設ｺﾝｻﾙﾀﾝﾄ等申請入力ｼｰﾄ!$K8</f>
        <v/>
      </c>
      <c r="C53" s="153" t="str">
        <f>IFERROR(VLOOKUP($B53,'許可関係一覧(非表示)'!$B$1:$C$37,2,FALSE),"")</f>
        <v/>
      </c>
      <c r="D53" s="154"/>
      <c r="E53" s="154"/>
      <c r="F53" s="154"/>
      <c r="G53" s="154"/>
      <c r="H53" s="155"/>
      <c r="L53"/>
      <c r="P53"/>
    </row>
    <row r="54" spans="2:16" ht="24.95" customHeight="1">
      <c r="B54" s="58" t="str">
        <f>測量･建設ｺﾝｻﾙﾀﾝﾄ等申請入力ｼｰﾄ!$K9</f>
        <v/>
      </c>
      <c r="C54" s="153" t="str">
        <f>IFERROR(VLOOKUP($B54,'許可関係一覧(非表示)'!$B$1:$C$37,2,FALSE),"")</f>
        <v/>
      </c>
      <c r="D54" s="154"/>
      <c r="E54" s="154"/>
      <c r="F54" s="154"/>
      <c r="G54" s="154"/>
      <c r="H54" s="155"/>
      <c r="J54" t="str">
        <f t="array" ref="J54">IFERROR(INDEX(B:B,SMALL(IF(B:B&lt;&gt;"",ROW(B:B)),ROW())),"")</f>
        <v/>
      </c>
    </row>
    <row r="55" spans="2:16" ht="24.95" customHeight="1">
      <c r="B55" s="58" t="str">
        <f>測量･建設ｺﾝｻﾙﾀﾝﾄ等申請入力ｼｰﾄ!$K10</f>
        <v/>
      </c>
      <c r="C55" s="153" t="str">
        <f>IFERROR(VLOOKUP($B55,'許可関係一覧(非表示)'!$B$1:$C$37,2,FALSE),"")</f>
        <v/>
      </c>
      <c r="D55" s="154"/>
      <c r="E55" s="154"/>
      <c r="F55" s="154"/>
      <c r="G55" s="154"/>
      <c r="H55" s="155"/>
    </row>
    <row r="56" spans="2:16" ht="24.95" customHeight="1" thickBot="1">
      <c r="B56" s="59" t="str">
        <f>測量･建設ｺﾝｻﾙﾀﾝﾄ等申請入力ｼｰﾄ!$K11</f>
        <v/>
      </c>
      <c r="C56" s="150" t="str">
        <f>IFERROR(VLOOKUP($B56,'許可関係一覧(非表示)'!$B$1:$C$37,2,FALSE),"")</f>
        <v/>
      </c>
      <c r="D56" s="151"/>
      <c r="E56" s="151"/>
      <c r="F56" s="151"/>
      <c r="G56" s="151"/>
      <c r="H56" s="152"/>
    </row>
    <row r="57" spans="2:16">
      <c r="B57" s="3" t="str">
        <f t="array" ref="B57">IFERROR(INDEX(測量･建設ｺﾝｻﾙﾀﾝﾄ等申請入力ｼｰﾄ!J:J,SMALL(IF(測量･建設ｺﾝｻﾙﾀﾝﾄ等申請入力ｼｰﾄ!J:J&lt;&gt;"",ROW(測量･建設ｺﾝｻﾙﾀﾝﾄ等申請入力ｼｰﾄ!J:J)),ROW())),"")</f>
        <v/>
      </c>
    </row>
  </sheetData>
  <sheetProtection algorithmName="SHA-512" hashValue="LSC7TNZpt6IdEqcSdOj3porl4gcnFP3ma1ig2MTmupU8DaSW8mcaa4xPsLBN4jv9WpA1nnOYCpkZtwPsgYEr/A==" saltValue="AU8I5yuC77wxief0OG/RZw==" spinCount="100000" sheet="1" objects="1" scenarios="1"/>
  <protectedRanges>
    <protectedRange sqref="F39:H42" name="範囲3"/>
    <protectedRange sqref="H9:H10" name="範囲1"/>
    <protectedRange sqref="G13:H32" name="範囲2"/>
  </protectedRanges>
  <mergeCells count="68">
    <mergeCell ref="D43:H43"/>
    <mergeCell ref="D39:E40"/>
    <mergeCell ref="F39:H40"/>
    <mergeCell ref="F41:H42"/>
    <mergeCell ref="D35:E36"/>
    <mergeCell ref="F35:H36"/>
    <mergeCell ref="D41:E42"/>
    <mergeCell ref="G1:H1"/>
    <mergeCell ref="G44:H44"/>
    <mergeCell ref="B6:H6"/>
    <mergeCell ref="B7:H7"/>
    <mergeCell ref="G32:H32"/>
    <mergeCell ref="G27:H27"/>
    <mergeCell ref="G28:H28"/>
    <mergeCell ref="G31:H31"/>
    <mergeCell ref="G26:H26"/>
    <mergeCell ref="G23:H23"/>
    <mergeCell ref="G24:H24"/>
    <mergeCell ref="G25:H25"/>
    <mergeCell ref="G29:H29"/>
    <mergeCell ref="C16:F16"/>
    <mergeCell ref="C22:F22"/>
    <mergeCell ref="C12:F12"/>
    <mergeCell ref="C56:H56"/>
    <mergeCell ref="C52:H52"/>
    <mergeCell ref="C53:H53"/>
    <mergeCell ref="C47:H47"/>
    <mergeCell ref="C48:H48"/>
    <mergeCell ref="C49:H49"/>
    <mergeCell ref="C50:H50"/>
    <mergeCell ref="C51:H51"/>
    <mergeCell ref="C54:H54"/>
    <mergeCell ref="C55:H55"/>
    <mergeCell ref="C46:G46"/>
    <mergeCell ref="G12:H12"/>
    <mergeCell ref="G13:H13"/>
    <mergeCell ref="G14:H14"/>
    <mergeCell ref="G15:H15"/>
    <mergeCell ref="G16:H16"/>
    <mergeCell ref="G17:H17"/>
    <mergeCell ref="G18:H18"/>
    <mergeCell ref="G19:H19"/>
    <mergeCell ref="G20:H20"/>
    <mergeCell ref="G21:H21"/>
    <mergeCell ref="G22:H22"/>
    <mergeCell ref="C13:F13"/>
    <mergeCell ref="C14:F14"/>
    <mergeCell ref="G30:H30"/>
    <mergeCell ref="D34:H34"/>
    <mergeCell ref="C23:F23"/>
    <mergeCell ref="B4:H4"/>
    <mergeCell ref="B9:F10"/>
    <mergeCell ref="F8:H8"/>
    <mergeCell ref="C31:F31"/>
    <mergeCell ref="C24:F24"/>
    <mergeCell ref="C25:F25"/>
    <mergeCell ref="C17:F17"/>
    <mergeCell ref="C18:F18"/>
    <mergeCell ref="C19:F19"/>
    <mergeCell ref="C20:F20"/>
    <mergeCell ref="C21:F21"/>
    <mergeCell ref="C15:F15"/>
    <mergeCell ref="C32:F32"/>
    <mergeCell ref="C26:F26"/>
    <mergeCell ref="C27:F27"/>
    <mergeCell ref="C28:F28"/>
    <mergeCell ref="C29:F29"/>
    <mergeCell ref="C30:F30"/>
  </mergeCells>
  <phoneticPr fontId="1"/>
  <dataValidations count="2">
    <dataValidation type="list" allowBlank="1" showInputMessage="1" showErrorMessage="1" sqref="H9" xr:uid="{D179D385-566F-4B55-91DA-55532EA28C40}">
      <formula1>"　,○"</formula1>
    </dataValidation>
    <dataValidation type="list" allowBlank="1" showInputMessage="1" showErrorMessage="1" sqref="H10" xr:uid="{421446FD-B52B-4C28-BEC7-12E6BDFA7734}">
      <formula1>"　　, 〇"</formula1>
    </dataValidation>
  </dataValidations>
  <pageMargins left="0.39370078740157483" right="0.19685039370078741" top="0.62992125984251968" bottom="0.19685039370078741" header="0.19685039370078741" footer="0.19685039370078741"/>
  <pageSetup paperSize="9" scale="96" orientation="portrait" r:id="rId1"/>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8B1DC-8C45-4ADA-9F5D-424E0AC7BEA4}">
  <sheetPr>
    <tabColor rgb="FFFFFF00"/>
  </sheetPr>
  <dimension ref="A1:I64"/>
  <sheetViews>
    <sheetView view="pageBreakPreview" zoomScaleNormal="100" zoomScaleSheetLayoutView="100" workbookViewId="0">
      <selection activeCell="C11" sqref="C11:D11"/>
    </sheetView>
  </sheetViews>
  <sheetFormatPr defaultRowHeight="13.5"/>
  <cols>
    <col min="1" max="1" width="11.125" customWidth="1"/>
    <col min="2" max="2" width="19.5" customWidth="1"/>
    <col min="3" max="4" width="7.375" customWidth="1"/>
    <col min="5" max="5" width="24.875" customWidth="1"/>
    <col min="6" max="6" width="8.5" customWidth="1"/>
    <col min="7" max="7" width="6.75" customWidth="1"/>
    <col min="8" max="8" width="6.125" customWidth="1"/>
    <col min="9" max="9" width="5.375" customWidth="1"/>
    <col min="11" max="11" width="6.875" customWidth="1"/>
  </cols>
  <sheetData>
    <row r="1" spans="1:9" ht="25.5" customHeight="1" thickBot="1">
      <c r="A1" s="210" t="s">
        <v>91</v>
      </c>
      <c r="B1" s="210"/>
      <c r="C1" s="210"/>
      <c r="D1" s="210"/>
      <c r="E1" s="210"/>
      <c r="F1" s="210"/>
      <c r="G1" s="211"/>
      <c r="H1" s="212" t="s">
        <v>92</v>
      </c>
      <c r="I1" s="213"/>
    </row>
    <row r="2" spans="1:9" ht="6.75" customHeight="1">
      <c r="A2" s="85"/>
      <c r="B2" s="85"/>
      <c r="C2" s="85"/>
      <c r="D2" s="85"/>
      <c r="E2" s="85"/>
      <c r="F2" s="85"/>
      <c r="G2" s="86"/>
      <c r="H2" s="87"/>
      <c r="I2" s="87"/>
    </row>
    <row r="3" spans="1:9" ht="21" customHeight="1">
      <c r="A3" s="187" t="s">
        <v>93</v>
      </c>
      <c r="B3" s="188"/>
      <c r="C3" s="88"/>
      <c r="D3" s="226" t="s">
        <v>94</v>
      </c>
      <c r="E3" s="227"/>
      <c r="F3" s="214" t="s">
        <v>95</v>
      </c>
      <c r="G3" s="215"/>
      <c r="H3" s="215"/>
      <c r="I3" s="216"/>
    </row>
    <row r="4" spans="1:9" ht="21" customHeight="1">
      <c r="A4" s="189"/>
      <c r="B4" s="190"/>
      <c r="C4" s="89" t="s">
        <v>121</v>
      </c>
      <c r="D4" s="196" t="s">
        <v>96</v>
      </c>
      <c r="E4" s="197"/>
      <c r="F4" s="217"/>
      <c r="G4" s="218"/>
      <c r="H4" s="218"/>
      <c r="I4" s="219"/>
    </row>
    <row r="5" spans="1:9" ht="21" customHeight="1">
      <c r="A5" s="189"/>
      <c r="B5" s="190"/>
      <c r="C5" s="89"/>
      <c r="D5" s="196" t="s">
        <v>97</v>
      </c>
      <c r="E5" s="197"/>
      <c r="G5" s="90"/>
      <c r="H5" s="90"/>
      <c r="I5" s="91"/>
    </row>
    <row r="6" spans="1:9" ht="21" customHeight="1">
      <c r="A6" s="191"/>
      <c r="B6" s="192"/>
      <c r="C6" s="92"/>
      <c r="D6" s="198" t="s">
        <v>98</v>
      </c>
      <c r="E6" s="199"/>
      <c r="F6" s="204" t="s">
        <v>99</v>
      </c>
      <c r="G6" s="205"/>
      <c r="H6" s="205"/>
      <c r="I6" s="206"/>
    </row>
    <row r="7" spans="1:9" ht="21" customHeight="1">
      <c r="A7" s="220" t="s">
        <v>100</v>
      </c>
      <c r="B7" s="221"/>
      <c r="C7" s="88"/>
      <c r="D7" s="200" t="s">
        <v>101</v>
      </c>
      <c r="E7" s="201"/>
      <c r="F7" s="204"/>
      <c r="G7" s="205"/>
      <c r="H7" s="205"/>
      <c r="I7" s="206"/>
    </row>
    <row r="8" spans="1:9" ht="21" customHeight="1">
      <c r="A8" s="222"/>
      <c r="B8" s="223"/>
      <c r="C8" s="92"/>
      <c r="D8" s="202" t="s">
        <v>102</v>
      </c>
      <c r="E8" s="203"/>
      <c r="F8" s="207"/>
      <c r="G8" s="208"/>
      <c r="H8" s="208"/>
      <c r="I8" s="209"/>
    </row>
    <row r="9" spans="1:9" ht="6" customHeight="1" thickBot="1">
      <c r="A9" s="93"/>
      <c r="B9" s="93"/>
      <c r="C9" s="93"/>
      <c r="D9" s="93"/>
      <c r="E9" s="71"/>
      <c r="F9" s="71"/>
      <c r="G9" s="71"/>
      <c r="H9" s="71"/>
      <c r="I9" s="71"/>
    </row>
    <row r="10" spans="1:9" ht="54.75" customHeight="1">
      <c r="A10" s="94" t="s">
        <v>103</v>
      </c>
      <c r="B10" s="95" t="s">
        <v>104</v>
      </c>
      <c r="C10" s="224" t="s">
        <v>105</v>
      </c>
      <c r="D10" s="225"/>
      <c r="E10" s="96" t="s">
        <v>106</v>
      </c>
      <c r="F10" s="97" t="s">
        <v>107</v>
      </c>
      <c r="G10" s="98" t="s">
        <v>108</v>
      </c>
      <c r="H10" s="99" t="s">
        <v>109</v>
      </c>
      <c r="I10" s="100" t="s">
        <v>110</v>
      </c>
    </row>
    <row r="11" spans="1:9" ht="45" customHeight="1">
      <c r="A11" s="101"/>
      <c r="B11" s="102"/>
      <c r="C11" s="182"/>
      <c r="D11" s="183"/>
      <c r="E11" s="103"/>
      <c r="F11" s="104"/>
      <c r="G11" s="105"/>
      <c r="H11" s="106" t="s">
        <v>111</v>
      </c>
      <c r="I11" s="107" t="s">
        <v>111</v>
      </c>
    </row>
    <row r="12" spans="1:9" ht="48" customHeight="1">
      <c r="A12" s="101"/>
      <c r="B12" s="102"/>
      <c r="C12" s="182"/>
      <c r="D12" s="183"/>
      <c r="E12" s="103"/>
      <c r="F12" s="104"/>
      <c r="G12" s="105"/>
      <c r="H12" s="106" t="s">
        <v>111</v>
      </c>
      <c r="I12" s="107" t="s">
        <v>111</v>
      </c>
    </row>
    <row r="13" spans="1:9" ht="48" customHeight="1">
      <c r="A13" s="101"/>
      <c r="B13" s="102"/>
      <c r="C13" s="182"/>
      <c r="D13" s="183"/>
      <c r="E13" s="103"/>
      <c r="F13" s="104"/>
      <c r="G13" s="105"/>
      <c r="H13" s="106" t="s">
        <v>111</v>
      </c>
      <c r="I13" s="107" t="s">
        <v>111</v>
      </c>
    </row>
    <row r="14" spans="1:9" ht="48" customHeight="1">
      <c r="A14" s="101"/>
      <c r="B14" s="102"/>
      <c r="C14" s="182"/>
      <c r="D14" s="183"/>
      <c r="E14" s="103"/>
      <c r="F14" s="104"/>
      <c r="G14" s="105"/>
      <c r="H14" s="106" t="s">
        <v>111</v>
      </c>
      <c r="I14" s="107" t="s">
        <v>111</v>
      </c>
    </row>
    <row r="15" spans="1:9" ht="48" customHeight="1">
      <c r="A15" s="101"/>
      <c r="B15" s="102"/>
      <c r="C15" s="182"/>
      <c r="D15" s="183"/>
      <c r="E15" s="103"/>
      <c r="F15" s="104"/>
      <c r="G15" s="105"/>
      <c r="H15" s="106" t="s">
        <v>111</v>
      </c>
      <c r="I15" s="107" t="s">
        <v>111</v>
      </c>
    </row>
    <row r="16" spans="1:9" ht="48" customHeight="1">
      <c r="A16" s="101"/>
      <c r="B16" s="102"/>
      <c r="C16" s="182"/>
      <c r="D16" s="183"/>
      <c r="E16" s="103"/>
      <c r="F16" s="104"/>
      <c r="G16" s="105"/>
      <c r="H16" s="106" t="s">
        <v>111</v>
      </c>
      <c r="I16" s="107" t="s">
        <v>111</v>
      </c>
    </row>
    <row r="17" spans="1:9" ht="48" customHeight="1">
      <c r="A17" s="101"/>
      <c r="B17" s="102"/>
      <c r="C17" s="182"/>
      <c r="D17" s="183"/>
      <c r="E17" s="103"/>
      <c r="F17" s="104"/>
      <c r="G17" s="105"/>
      <c r="H17" s="106" t="s">
        <v>111</v>
      </c>
      <c r="I17" s="107" t="s">
        <v>111</v>
      </c>
    </row>
    <row r="18" spans="1:9" ht="48" customHeight="1">
      <c r="A18" s="101"/>
      <c r="B18" s="102"/>
      <c r="C18" s="182"/>
      <c r="D18" s="183"/>
      <c r="E18" s="103"/>
      <c r="F18" s="104"/>
      <c r="G18" s="105"/>
      <c r="H18" s="106" t="s">
        <v>111</v>
      </c>
      <c r="I18" s="107" t="s">
        <v>111</v>
      </c>
    </row>
    <row r="19" spans="1:9" ht="48" customHeight="1">
      <c r="A19" s="101"/>
      <c r="B19" s="102"/>
      <c r="C19" s="182"/>
      <c r="D19" s="183"/>
      <c r="E19" s="103"/>
      <c r="F19" s="104"/>
      <c r="G19" s="105"/>
      <c r="H19" s="106" t="s">
        <v>111</v>
      </c>
      <c r="I19" s="107" t="s">
        <v>111</v>
      </c>
    </row>
    <row r="20" spans="1:9" ht="48" customHeight="1">
      <c r="A20" s="101"/>
      <c r="B20" s="102"/>
      <c r="C20" s="182"/>
      <c r="D20" s="183"/>
      <c r="E20" s="103"/>
      <c r="F20" s="104"/>
      <c r="G20" s="105"/>
      <c r="H20" s="106" t="s">
        <v>111</v>
      </c>
      <c r="I20" s="107" t="s">
        <v>111</v>
      </c>
    </row>
    <row r="21" spans="1:9" ht="5.25" customHeight="1">
      <c r="A21" s="108"/>
      <c r="B21" s="109"/>
      <c r="C21" s="109"/>
      <c r="D21" s="109"/>
      <c r="E21" s="110"/>
      <c r="F21" s="109"/>
      <c r="G21" s="111"/>
      <c r="H21" s="112"/>
      <c r="I21" s="112"/>
    </row>
    <row r="22" spans="1:9" ht="12.75" customHeight="1">
      <c r="A22" s="113" t="s">
        <v>112</v>
      </c>
      <c r="B22" s="113"/>
      <c r="C22" s="113"/>
      <c r="D22" s="113"/>
      <c r="E22" s="113"/>
      <c r="F22" s="113"/>
      <c r="G22" s="113"/>
      <c r="H22" s="113"/>
      <c r="I22" s="114"/>
    </row>
    <row r="23" spans="1:9" ht="2.25" customHeight="1">
      <c r="A23" s="113"/>
      <c r="B23" s="113"/>
      <c r="C23" s="113"/>
      <c r="D23" s="113"/>
      <c r="E23" s="113"/>
      <c r="F23" s="113"/>
      <c r="G23" s="113"/>
      <c r="H23" s="113"/>
      <c r="I23" s="114"/>
    </row>
    <row r="24" spans="1:9" ht="18.75">
      <c r="A24" s="193" t="s">
        <v>113</v>
      </c>
      <c r="B24" s="193"/>
      <c r="C24" s="193"/>
      <c r="D24" s="193"/>
      <c r="E24" s="193"/>
      <c r="F24" s="193"/>
      <c r="G24" s="193"/>
      <c r="H24" s="193"/>
      <c r="I24" s="114"/>
    </row>
    <row r="25" spans="1:9" ht="20.25" customHeight="1">
      <c r="A25" s="185" t="s">
        <v>114</v>
      </c>
      <c r="B25" s="185"/>
      <c r="C25" s="185"/>
      <c r="D25" s="185"/>
      <c r="E25" s="185"/>
      <c r="F25" s="185"/>
      <c r="G25" s="185"/>
      <c r="H25" s="185"/>
      <c r="I25" s="115"/>
    </row>
    <row r="26" spans="1:9" ht="23.25" customHeight="1">
      <c r="A26" s="194" t="s">
        <v>115</v>
      </c>
      <c r="B26" s="194"/>
      <c r="C26" s="194"/>
      <c r="D26" s="194"/>
      <c r="E26" s="194"/>
      <c r="F26" s="194"/>
      <c r="G26" s="194"/>
      <c r="H26" s="194"/>
      <c r="I26" s="194"/>
    </row>
    <row r="27" spans="1:9" ht="20.25" customHeight="1">
      <c r="A27" s="195" t="s">
        <v>116</v>
      </c>
      <c r="B27" s="195"/>
      <c r="C27" s="195"/>
      <c r="D27" s="195"/>
      <c r="E27" s="195"/>
      <c r="F27" s="195"/>
      <c r="G27" s="195"/>
      <c r="H27" s="195"/>
      <c r="I27" s="195"/>
    </row>
    <row r="28" spans="1:9" ht="17.25" customHeight="1">
      <c r="A28" s="195" t="s">
        <v>122</v>
      </c>
      <c r="B28" s="195"/>
      <c r="C28" s="195"/>
      <c r="D28" s="195"/>
      <c r="E28" s="195"/>
      <c r="F28" s="195"/>
      <c r="G28" s="195"/>
      <c r="H28" s="195"/>
      <c r="I28" s="195"/>
    </row>
    <row r="29" spans="1:9" ht="18.75" customHeight="1">
      <c r="A29" s="184" t="s">
        <v>117</v>
      </c>
      <c r="B29" s="184"/>
      <c r="C29" s="184"/>
      <c r="D29" s="184"/>
      <c r="E29" s="184"/>
      <c r="F29" s="184"/>
      <c r="G29" s="184"/>
      <c r="H29" s="184"/>
      <c r="I29" s="184"/>
    </row>
    <row r="30" spans="1:9" ht="18.75" customHeight="1">
      <c r="A30" s="184" t="s">
        <v>118</v>
      </c>
      <c r="B30" s="184"/>
      <c r="C30" s="116"/>
      <c r="D30" s="116"/>
      <c r="E30" s="116"/>
      <c r="F30" s="116"/>
      <c r="G30" s="116"/>
      <c r="H30" s="116"/>
      <c r="I30" s="116"/>
    </row>
    <row r="31" spans="1:9" ht="15" customHeight="1">
      <c r="A31" s="185" t="s">
        <v>119</v>
      </c>
      <c r="B31" s="185"/>
      <c r="C31" s="185"/>
      <c r="D31" s="185"/>
      <c r="E31" s="185"/>
      <c r="F31" s="185"/>
      <c r="G31" s="185"/>
      <c r="H31" s="185"/>
      <c r="I31" s="115"/>
    </row>
    <row r="32" spans="1:9" ht="18.75">
      <c r="A32" s="186" t="s">
        <v>120</v>
      </c>
      <c r="B32" s="186"/>
      <c r="C32" s="186"/>
      <c r="D32" s="186"/>
      <c r="E32" s="186"/>
      <c r="F32" s="186"/>
      <c r="G32" s="186"/>
      <c r="H32" s="186"/>
      <c r="I32" s="114"/>
    </row>
    <row r="33" spans="1:9">
      <c r="A33" s="52"/>
      <c r="B33" s="52"/>
      <c r="C33" s="52"/>
      <c r="D33" s="52"/>
      <c r="E33" s="52"/>
      <c r="F33" s="52"/>
      <c r="G33" s="52"/>
      <c r="H33" s="52"/>
      <c r="I33" s="52"/>
    </row>
    <row r="34" spans="1:9">
      <c r="A34" s="52"/>
      <c r="B34" s="52"/>
      <c r="C34" s="52"/>
      <c r="D34" s="52"/>
      <c r="E34" s="52"/>
      <c r="F34" s="52"/>
      <c r="G34" s="52"/>
      <c r="H34" s="52"/>
      <c r="I34" s="52"/>
    </row>
    <row r="35" spans="1:9">
      <c r="A35" s="52"/>
      <c r="B35" s="52"/>
      <c r="C35" s="52"/>
      <c r="D35" s="52"/>
      <c r="E35" s="52"/>
      <c r="F35" s="52"/>
      <c r="G35" s="52"/>
      <c r="H35" s="52"/>
      <c r="I35" s="52"/>
    </row>
    <row r="36" spans="1:9">
      <c r="A36" s="52"/>
      <c r="B36" s="52"/>
      <c r="C36" s="52"/>
      <c r="D36" s="52"/>
      <c r="E36" s="52"/>
      <c r="F36" s="52"/>
      <c r="G36" s="52"/>
      <c r="H36" s="52"/>
      <c r="I36" s="52"/>
    </row>
    <row r="37" spans="1:9">
      <c r="A37" s="52"/>
      <c r="B37" s="52"/>
      <c r="C37" s="52"/>
      <c r="D37" s="52"/>
      <c r="E37" s="52"/>
      <c r="F37" s="52"/>
      <c r="G37" s="52"/>
      <c r="H37" s="52"/>
      <c r="I37" s="52"/>
    </row>
    <row r="38" spans="1:9">
      <c r="A38" s="52"/>
      <c r="B38" s="52"/>
      <c r="C38" s="52"/>
      <c r="D38" s="52"/>
      <c r="E38" s="52"/>
      <c r="F38" s="52"/>
      <c r="G38" s="52"/>
      <c r="H38" s="52"/>
      <c r="I38" s="52"/>
    </row>
    <row r="39" spans="1:9">
      <c r="A39" s="52"/>
      <c r="B39" s="52"/>
      <c r="C39" s="52"/>
      <c r="D39" s="52"/>
      <c r="E39" s="52"/>
      <c r="F39" s="52"/>
      <c r="G39" s="52"/>
      <c r="H39" s="52"/>
      <c r="I39" s="52"/>
    </row>
    <row r="40" spans="1:9">
      <c r="A40" s="52"/>
      <c r="B40" s="52"/>
      <c r="C40" s="52"/>
      <c r="D40" s="52"/>
      <c r="E40" s="52"/>
      <c r="F40" s="52"/>
      <c r="G40" s="52"/>
      <c r="H40" s="52"/>
      <c r="I40" s="52"/>
    </row>
    <row r="41" spans="1:9">
      <c r="A41" s="52"/>
      <c r="B41" s="52"/>
      <c r="C41" s="52"/>
      <c r="D41" s="52"/>
      <c r="E41" s="52"/>
      <c r="F41" s="52"/>
      <c r="G41" s="52"/>
      <c r="H41" s="52"/>
      <c r="I41" s="52"/>
    </row>
    <row r="42" spans="1:9">
      <c r="A42" s="52"/>
      <c r="B42" s="52"/>
      <c r="C42" s="52"/>
      <c r="D42" s="52"/>
      <c r="E42" s="52"/>
      <c r="F42" s="52"/>
      <c r="G42" s="52"/>
      <c r="H42" s="52"/>
      <c r="I42" s="52"/>
    </row>
    <row r="43" spans="1:9">
      <c r="A43" s="52"/>
      <c r="B43" s="52"/>
      <c r="C43" s="52"/>
      <c r="D43" s="52"/>
      <c r="E43" s="52"/>
      <c r="F43" s="52"/>
      <c r="G43" s="52"/>
      <c r="H43" s="52"/>
      <c r="I43" s="52"/>
    </row>
    <row r="44" spans="1:9">
      <c r="A44" s="52"/>
      <c r="B44" s="52"/>
      <c r="C44" s="52"/>
      <c r="D44" s="52"/>
      <c r="E44" s="52"/>
      <c r="F44" s="52"/>
      <c r="G44" s="52"/>
      <c r="H44" s="52"/>
      <c r="I44" s="52"/>
    </row>
    <row r="45" spans="1:9">
      <c r="A45" s="52"/>
      <c r="B45" s="52"/>
      <c r="C45" s="52"/>
      <c r="D45" s="52"/>
      <c r="E45" s="52"/>
      <c r="F45" s="52"/>
      <c r="G45" s="52"/>
      <c r="H45" s="52"/>
      <c r="I45" s="52"/>
    </row>
    <row r="46" spans="1:9">
      <c r="A46" s="52"/>
      <c r="B46" s="52"/>
      <c r="C46" s="52"/>
      <c r="D46" s="52"/>
      <c r="E46" s="52"/>
      <c r="F46" s="52"/>
      <c r="G46" s="52"/>
      <c r="H46" s="52"/>
      <c r="I46" s="52"/>
    </row>
    <row r="47" spans="1:9">
      <c r="A47" s="52"/>
      <c r="B47" s="52"/>
      <c r="C47" s="52"/>
      <c r="D47" s="52"/>
      <c r="E47" s="52"/>
      <c r="F47" s="52"/>
      <c r="G47" s="52"/>
      <c r="H47" s="52"/>
      <c r="I47" s="52"/>
    </row>
    <row r="48" spans="1:9">
      <c r="A48" s="52"/>
      <c r="B48" s="52"/>
      <c r="C48" s="52"/>
      <c r="D48" s="52"/>
      <c r="E48" s="52"/>
      <c r="F48" s="52"/>
      <c r="G48" s="52"/>
      <c r="H48" s="52"/>
      <c r="I48" s="52"/>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row r="55" spans="1:9">
      <c r="A55" s="52"/>
      <c r="B55" s="52"/>
      <c r="C55" s="52"/>
      <c r="D55" s="52"/>
      <c r="E55" s="52"/>
      <c r="F55" s="52"/>
      <c r="G55" s="52"/>
      <c r="H55" s="52"/>
      <c r="I55" s="52"/>
    </row>
    <row r="56" spans="1:9">
      <c r="A56" s="52"/>
      <c r="B56" s="52"/>
      <c r="C56" s="52"/>
      <c r="D56" s="52"/>
      <c r="E56" s="52"/>
      <c r="F56" s="52"/>
      <c r="G56" s="52"/>
      <c r="H56" s="52"/>
      <c r="I56" s="52"/>
    </row>
    <row r="57" spans="1:9">
      <c r="A57" s="52"/>
      <c r="B57" s="52"/>
      <c r="C57" s="52"/>
      <c r="D57" s="52"/>
      <c r="E57" s="52"/>
      <c r="F57" s="52"/>
      <c r="G57" s="52"/>
      <c r="H57" s="52"/>
      <c r="I57" s="52"/>
    </row>
    <row r="58" spans="1:9">
      <c r="A58" s="52"/>
      <c r="B58" s="52"/>
      <c r="C58" s="52"/>
      <c r="D58" s="52"/>
      <c r="E58" s="52"/>
      <c r="F58" s="52"/>
      <c r="G58" s="52"/>
      <c r="H58" s="52"/>
      <c r="I58" s="52"/>
    </row>
    <row r="59" spans="1:9">
      <c r="A59" s="52"/>
      <c r="B59" s="52"/>
      <c r="C59" s="52"/>
      <c r="D59" s="52"/>
      <c r="E59" s="52"/>
      <c r="F59" s="52"/>
      <c r="G59" s="52"/>
      <c r="H59" s="52"/>
      <c r="I59" s="52"/>
    </row>
    <row r="60" spans="1:9">
      <c r="A60" s="52"/>
      <c r="B60" s="52"/>
      <c r="C60" s="52"/>
      <c r="D60" s="52"/>
      <c r="E60" s="52"/>
      <c r="F60" s="52"/>
      <c r="G60" s="52"/>
      <c r="H60" s="52"/>
      <c r="I60" s="52"/>
    </row>
    <row r="61" spans="1:9">
      <c r="A61" s="52"/>
      <c r="B61" s="52"/>
      <c r="C61" s="52"/>
      <c r="D61" s="52"/>
      <c r="E61" s="52"/>
      <c r="F61" s="52"/>
      <c r="G61" s="52"/>
      <c r="H61" s="52"/>
      <c r="I61" s="52"/>
    </row>
    <row r="62" spans="1:9">
      <c r="A62" s="52"/>
      <c r="B62" s="52"/>
      <c r="C62" s="52"/>
      <c r="D62" s="52"/>
      <c r="E62" s="52"/>
      <c r="F62" s="52"/>
      <c r="G62" s="52"/>
      <c r="H62" s="52"/>
      <c r="I62" s="52"/>
    </row>
    <row r="63" spans="1:9">
      <c r="A63" s="52"/>
      <c r="B63" s="52"/>
      <c r="C63" s="52"/>
      <c r="D63" s="52"/>
      <c r="E63" s="52"/>
      <c r="F63" s="52"/>
      <c r="G63" s="52"/>
      <c r="H63" s="52"/>
      <c r="I63" s="52"/>
    </row>
    <row r="64" spans="1:9" s="52" customFormat="1"/>
  </sheetData>
  <sheetProtection algorithmName="SHA-512" hashValue="OGV0Fbiw+JbTbmvxJysAJp1/Ya2GFbFlELZwihaiuWSF6u0ElgrrV64a7yKrpoaEi7gBd2+iJ3+fFBmoto4yPw==" saltValue="mBDtzmgYIW+zXK9oJ0QXFw==" spinCount="100000" sheet="1" formatCells="0"/>
  <protectedRanges>
    <protectedRange sqref="A11:I20" name="範囲2"/>
    <protectedRange sqref="C3:C8" name="範囲1"/>
  </protectedRanges>
  <mergeCells count="32">
    <mergeCell ref="A1:G1"/>
    <mergeCell ref="H1:I1"/>
    <mergeCell ref="F3:I4"/>
    <mergeCell ref="A7:B8"/>
    <mergeCell ref="C10:D10"/>
    <mergeCell ref="D3:E3"/>
    <mergeCell ref="A30:B30"/>
    <mergeCell ref="A31:H31"/>
    <mergeCell ref="A32:H32"/>
    <mergeCell ref="A3:B6"/>
    <mergeCell ref="A24:H24"/>
    <mergeCell ref="A25:H25"/>
    <mergeCell ref="A26:I26"/>
    <mergeCell ref="A27:I27"/>
    <mergeCell ref="A28:I28"/>
    <mergeCell ref="A29:I29"/>
    <mergeCell ref="D4:E4"/>
    <mergeCell ref="D5:E5"/>
    <mergeCell ref="D6:E6"/>
    <mergeCell ref="D7:E7"/>
    <mergeCell ref="D8:E8"/>
    <mergeCell ref="F6:I8"/>
    <mergeCell ref="C11:D11"/>
    <mergeCell ref="C20:D20"/>
    <mergeCell ref="C19:D19"/>
    <mergeCell ref="C18:D18"/>
    <mergeCell ref="C17:D17"/>
    <mergeCell ref="C16:D16"/>
    <mergeCell ref="C15:D15"/>
    <mergeCell ref="C14:D14"/>
    <mergeCell ref="C13:D13"/>
    <mergeCell ref="C12:D12"/>
  </mergeCells>
  <phoneticPr fontId="1"/>
  <dataValidations count="3">
    <dataValidation type="list" allowBlank="1" showInputMessage="1" showErrorMessage="1" sqref="G11:G20" xr:uid="{23F87A03-772A-4FAF-8780-CFEF5AB9BA7A}">
      <formula1>"元請,下請"</formula1>
    </dataValidation>
    <dataValidation type="list" allowBlank="1" showInputMessage="1" showErrorMessage="1" sqref="C3:C8" xr:uid="{2F7826D0-E001-449B-A19C-26267328B265}">
      <formula1>"〇"</formula1>
    </dataValidation>
    <dataValidation type="list" allowBlank="1" showInputMessage="1" showErrorMessage="1" sqref="G21" xr:uid="{B402540C-7737-4614-B7F3-2F09254CBDB2}">
      <formula1>"-,元請,下請"</formula1>
    </dataValidation>
  </dataValidations>
  <pageMargins left="0.55000000000000004" right="0.23" top="0.2" bottom="0.2"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A5BB-A0A2-4EC4-92A6-2FB8E240DA13}">
  <dimension ref="A1:C37"/>
  <sheetViews>
    <sheetView topLeftCell="A31" workbookViewId="0">
      <selection activeCell="A5" sqref="A5:XFD8"/>
    </sheetView>
  </sheetViews>
  <sheetFormatPr defaultRowHeight="13.5"/>
  <cols>
    <col min="2" max="2" width="15.375" bestFit="1" customWidth="1"/>
    <col min="3" max="3" width="84.875" bestFit="1" customWidth="1"/>
  </cols>
  <sheetData>
    <row r="1" spans="1:3" ht="21.75" thickBot="1">
      <c r="A1" s="12">
        <v>11</v>
      </c>
      <c r="B1" s="35">
        <v>11</v>
      </c>
      <c r="C1" s="24" t="s">
        <v>8</v>
      </c>
    </row>
    <row r="2" spans="1:3" ht="21.75" thickBot="1">
      <c r="A2" s="13">
        <v>21</v>
      </c>
      <c r="B2" s="36">
        <v>21</v>
      </c>
      <c r="C2" s="11" t="s">
        <v>9</v>
      </c>
    </row>
    <row r="3" spans="1:3" ht="21.75" thickBot="1">
      <c r="A3" s="13">
        <v>22</v>
      </c>
      <c r="B3" s="36">
        <v>22</v>
      </c>
      <c r="C3" s="11" t="s">
        <v>10</v>
      </c>
    </row>
    <row r="4" spans="1:3" ht="21.75" thickBot="1">
      <c r="A4" s="14">
        <v>40</v>
      </c>
      <c r="B4" s="36">
        <v>40</v>
      </c>
      <c r="C4" s="23" t="s">
        <v>11</v>
      </c>
    </row>
    <row r="5" spans="1:3" ht="21.75" thickBot="1">
      <c r="A5" s="14">
        <v>301</v>
      </c>
      <c r="B5" s="36" t="s">
        <v>12</v>
      </c>
      <c r="C5" s="25" t="s">
        <v>6</v>
      </c>
    </row>
    <row r="6" spans="1:3" ht="21.75" thickBot="1">
      <c r="A6" s="16">
        <v>302</v>
      </c>
      <c r="B6" s="36" t="s">
        <v>12</v>
      </c>
      <c r="C6" s="24" t="s">
        <v>6</v>
      </c>
    </row>
    <row r="7" spans="1:3" ht="21.75" thickBot="1">
      <c r="A7" s="20">
        <v>303</v>
      </c>
      <c r="B7" s="36" t="s">
        <v>12</v>
      </c>
      <c r="C7" s="24" t="s">
        <v>7</v>
      </c>
    </row>
    <row r="8" spans="1:3" ht="21.75" thickBot="1">
      <c r="A8" s="20">
        <v>304</v>
      </c>
      <c r="B8" s="36" t="s">
        <v>12</v>
      </c>
      <c r="C8" s="24" t="s">
        <v>7</v>
      </c>
    </row>
    <row r="9" spans="1:3" ht="21.75" thickBot="1">
      <c r="A9" s="20">
        <v>305</v>
      </c>
      <c r="B9" s="36" t="s">
        <v>12</v>
      </c>
      <c r="C9" s="24" t="s">
        <v>7</v>
      </c>
    </row>
    <row r="10" spans="1:3" ht="21.75" thickBot="1">
      <c r="A10" s="20">
        <v>306</v>
      </c>
      <c r="B10" s="36" t="s">
        <v>12</v>
      </c>
      <c r="C10" s="24" t="s">
        <v>7</v>
      </c>
    </row>
    <row r="11" spans="1:3" ht="21.75" thickBot="1">
      <c r="A11" s="12">
        <v>307</v>
      </c>
      <c r="B11" s="36" t="s">
        <v>12</v>
      </c>
      <c r="C11" s="24" t="s">
        <v>7</v>
      </c>
    </row>
    <row r="12" spans="1:3" ht="21.75" thickBot="1">
      <c r="A12" s="13">
        <v>308</v>
      </c>
      <c r="B12" s="36" t="s">
        <v>12</v>
      </c>
      <c r="C12" s="24" t="s">
        <v>7</v>
      </c>
    </row>
    <row r="13" spans="1:3" ht="21.75" thickBot="1">
      <c r="A13" s="16">
        <v>309</v>
      </c>
      <c r="B13" s="36" t="s">
        <v>12</v>
      </c>
      <c r="C13" s="24" t="s">
        <v>7</v>
      </c>
    </row>
    <row r="14" spans="1:3" ht="21.75" thickBot="1">
      <c r="A14" s="12">
        <v>310</v>
      </c>
      <c r="B14" s="36" t="s">
        <v>12</v>
      </c>
      <c r="C14" s="24" t="s">
        <v>7</v>
      </c>
    </row>
    <row r="15" spans="1:3" ht="21.75" thickBot="1">
      <c r="A15" s="12">
        <v>311</v>
      </c>
      <c r="B15" s="36" t="s">
        <v>12</v>
      </c>
      <c r="C15" s="24" t="s">
        <v>7</v>
      </c>
    </row>
    <row r="16" spans="1:3" ht="21.75" thickBot="1">
      <c r="A16" s="12">
        <v>312</v>
      </c>
      <c r="B16" s="36" t="s">
        <v>12</v>
      </c>
      <c r="C16" s="24" t="s">
        <v>7</v>
      </c>
    </row>
    <row r="17" spans="1:3" ht="21.75" thickBot="1">
      <c r="A17" s="13">
        <v>313</v>
      </c>
      <c r="B17" s="36" t="s">
        <v>12</v>
      </c>
      <c r="C17" s="24" t="s">
        <v>7</v>
      </c>
    </row>
    <row r="18" spans="1:3" ht="21.75" thickBot="1">
      <c r="A18" s="13">
        <v>314</v>
      </c>
      <c r="B18" s="36" t="s">
        <v>12</v>
      </c>
      <c r="C18" s="24" t="s">
        <v>7</v>
      </c>
    </row>
    <row r="19" spans="1:3" ht="21.75" thickBot="1">
      <c r="A19" s="16">
        <v>315</v>
      </c>
      <c r="B19" s="36" t="s">
        <v>12</v>
      </c>
      <c r="C19" s="24" t="s">
        <v>7</v>
      </c>
    </row>
    <row r="20" spans="1:3" ht="21.75" thickBot="1">
      <c r="A20" s="12">
        <v>316</v>
      </c>
      <c r="B20" s="36" t="s">
        <v>12</v>
      </c>
      <c r="C20" s="24" t="s">
        <v>7</v>
      </c>
    </row>
    <row r="21" spans="1:3" ht="21.75" thickBot="1">
      <c r="A21" s="13">
        <v>317</v>
      </c>
      <c r="B21" s="36" t="s">
        <v>12</v>
      </c>
      <c r="C21" s="24" t="s">
        <v>7</v>
      </c>
    </row>
    <row r="22" spans="1:3" ht="21.75" thickBot="1">
      <c r="A22" s="13">
        <v>318</v>
      </c>
      <c r="B22" s="36" t="s">
        <v>12</v>
      </c>
      <c r="C22" s="24" t="s">
        <v>7</v>
      </c>
    </row>
    <row r="23" spans="1:3" ht="21.75" thickBot="1">
      <c r="A23" s="13">
        <v>319</v>
      </c>
      <c r="B23" s="36" t="s">
        <v>12</v>
      </c>
      <c r="C23" s="24" t="s">
        <v>7</v>
      </c>
    </row>
    <row r="24" spans="1:3" ht="21.75" thickBot="1">
      <c r="A24" s="16">
        <v>320</v>
      </c>
      <c r="B24" s="36" t="s">
        <v>12</v>
      </c>
      <c r="C24" s="24" t="s">
        <v>7</v>
      </c>
    </row>
    <row r="25" spans="1:3" ht="21.75" thickBot="1">
      <c r="A25" s="13">
        <v>321</v>
      </c>
      <c r="B25" s="36" t="s">
        <v>12</v>
      </c>
      <c r="C25" s="24" t="s">
        <v>7</v>
      </c>
    </row>
    <row r="26" spans="1:3" ht="21.75" thickBot="1">
      <c r="A26" s="13">
        <v>51</v>
      </c>
      <c r="B26" s="36" t="s">
        <v>13</v>
      </c>
      <c r="C26" s="10" t="s">
        <v>14</v>
      </c>
    </row>
    <row r="27" spans="1:3" ht="21.75" thickBot="1">
      <c r="A27" s="13">
        <v>52</v>
      </c>
      <c r="B27" s="36" t="s">
        <v>13</v>
      </c>
      <c r="C27" s="10" t="s">
        <v>14</v>
      </c>
    </row>
    <row r="28" spans="1:3" ht="21.75" thickBot="1">
      <c r="A28" s="13">
        <v>53</v>
      </c>
      <c r="B28" s="36" t="s">
        <v>13</v>
      </c>
      <c r="C28" s="10" t="s">
        <v>14</v>
      </c>
    </row>
    <row r="29" spans="1:3" ht="21.75" thickBot="1">
      <c r="A29" s="16">
        <v>54</v>
      </c>
      <c r="B29" s="36" t="s">
        <v>13</v>
      </c>
      <c r="C29" s="10" t="s">
        <v>14</v>
      </c>
    </row>
    <row r="30" spans="1:3" ht="21.75" thickBot="1">
      <c r="A30" s="13">
        <v>55</v>
      </c>
      <c r="B30" s="36" t="s">
        <v>13</v>
      </c>
      <c r="C30" s="10" t="s">
        <v>14</v>
      </c>
    </row>
    <row r="31" spans="1:3" ht="21.75" thickBot="1">
      <c r="A31" s="13">
        <v>56</v>
      </c>
      <c r="B31" s="36" t="s">
        <v>13</v>
      </c>
      <c r="C31" s="10" t="s">
        <v>14</v>
      </c>
    </row>
    <row r="32" spans="1:3" ht="21.75" thickBot="1">
      <c r="A32" s="13">
        <v>57</v>
      </c>
      <c r="B32" s="36" t="s">
        <v>13</v>
      </c>
      <c r="C32" s="10" t="s">
        <v>14</v>
      </c>
    </row>
    <row r="33" spans="1:3" ht="21.75" thickBot="1">
      <c r="A33" s="19">
        <v>58</v>
      </c>
      <c r="B33" s="36" t="s">
        <v>13</v>
      </c>
      <c r="C33" s="10" t="s">
        <v>14</v>
      </c>
    </row>
    <row r="34" spans="1:3" ht="21.75" thickBot="1">
      <c r="A34" s="16">
        <v>60</v>
      </c>
      <c r="B34" s="36">
        <v>60</v>
      </c>
      <c r="C34" s="15" t="s">
        <v>17</v>
      </c>
    </row>
    <row r="35" spans="1:3" ht="21.75" thickBot="1">
      <c r="A35" s="14">
        <v>71</v>
      </c>
      <c r="B35" s="36">
        <v>71</v>
      </c>
      <c r="C35" s="18" t="s">
        <v>18</v>
      </c>
    </row>
    <row r="36" spans="1:3" ht="21.75" thickBot="1">
      <c r="A36" s="14">
        <v>72</v>
      </c>
      <c r="B36" s="36">
        <v>72</v>
      </c>
      <c r="C36" s="10" t="s">
        <v>19</v>
      </c>
    </row>
    <row r="37" spans="1:3" ht="21.75" thickBot="1">
      <c r="A37" s="19">
        <v>73</v>
      </c>
      <c r="B37" s="36">
        <v>73</v>
      </c>
      <c r="C37" s="15" t="s">
        <v>20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測量･建設ｺﾝｻﾙﾀﾝﾄ等申請入力ｼｰﾄ</vt:lpstr>
      <vt:lpstr>別表2</vt:lpstr>
      <vt:lpstr>5.実績調書</vt:lpstr>
      <vt:lpstr>許可関係一覧(非表示)</vt:lpstr>
      <vt:lpstr>'5.実績調書'!Print_Area</vt:lpstr>
      <vt:lpstr>測量･建設ｺﾝｻﾙﾀﾝﾄ等申請入力ｼｰﾄ!Print_Area</vt:lpstr>
      <vt:lpstr>別表2!Print_Area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2025-08-22T04:28:58Z</cp:lastPrinted>
  <dcterms:created xsi:type="dcterms:W3CDTF">2023-09-05T00:51:49Z</dcterms:created>
  <dcterms:modified xsi:type="dcterms:W3CDTF">2025-09-03T00:24:42Z</dcterms:modified>
</cp:coreProperties>
</file>